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drawings/drawing3.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09"/>
  <workbookPr codeName="ThisWorkbook" defaultThemeVersion="124226"/>
  <mc:AlternateContent xmlns:mc="http://schemas.openxmlformats.org/markup-compatibility/2006">
    <mc:Choice Requires="x15">
      <x15ac:absPath xmlns:x15ac="http://schemas.microsoft.com/office/spreadsheetml/2010/11/ac" url="/Users/yasue400680/Downloads/"/>
    </mc:Choice>
  </mc:AlternateContent>
  <xr:revisionPtr revIDLastSave="0" documentId="13_ncr:1_{8DFD0DA6-3D4E-DB40-9BC1-CBE96DF8F460}" xr6:coauthVersionLast="47" xr6:coauthVersionMax="47" xr10:uidLastSave="{00000000-0000-0000-0000-000000000000}"/>
  <bookViews>
    <workbookView xWindow="0" yWindow="760" windowWidth="30240" windowHeight="18880" tabRatio="756" activeTab="2" xr2:uid="{00000000-000D-0000-FFFF-FFFF00000000}"/>
  </bookViews>
  <sheets>
    <sheet name="手順書" sheetId="49" r:id="rId1"/>
    <sheet name="取込CSV 入力例" sheetId="48" r:id="rId2"/>
    <sheet name="取込CSV" sheetId="24" r:id="rId3"/>
    <sheet name="★標準項目選択肢" sheetId="36" state="hidden" r:id="rId4"/>
    <sheet name="★オブジェクト別項目一覧" sheetId="31" state="hidden" r:id="rId5"/>
    <sheet name="★選択肢" sheetId="22" state="hidden" r:id="rId6"/>
    <sheet name="★更新ポリシー" sheetId="32" state="hidden" r:id="rId7"/>
    <sheet name="認証キー発行手順" sheetId="52" r:id="rId8"/>
    <sheet name="(Sansan社記入用)" sheetId="50" r:id="rId9"/>
    <sheet name="★ヘッダー確認用" sheetId="51" state="hidden" r:id="rId10"/>
    <sheet name="バージョン" sheetId="35" r:id="rId11"/>
    <sheet name="★更新履歴" sheetId="53" state="hidden" r:id="rId12"/>
    <sheet name="★入力形式パターン" sheetId="54" state="hidden" r:id="rId13"/>
  </sheets>
  <definedNames>
    <definedName name="CIオブジェクト拠点">★選択肢!$F$2:$F$6</definedName>
    <definedName name="CIオブジェクト人物">★選択肢!$A$2:$A$7</definedName>
    <definedName name="CIオブジェクト組織">★選択肢!$J$2:$J$5</definedName>
    <definedName name="SansanCI_拠点">★オブジェクト別項目一覧!$G$2:$G$14</definedName>
    <definedName name="SansanCI_拠点VLK">★オブジェクト別項目一覧!$G$2:$L$14</definedName>
    <definedName name="SansanCI_人物">★オブジェクト別項目一覧!$M$2:$M$26</definedName>
    <definedName name="SansanCI_人物VLK">★オブジェクト別項目一覧!$M$2:$R$26</definedName>
    <definedName name="SansanCI_組織">★オブジェクト別項目一覧!$A$2:$A$21</definedName>
    <definedName name="SansanCI_組織VLK">★オブジェクト別項目一覧!$A$2:$F$21</definedName>
    <definedName name="会社City">★標準項目選択肢!$G$7:$G$10</definedName>
    <definedName name="会社City選択肢">★標準項目選択肢!$G$6:$H$10</definedName>
    <definedName name="会社Fax">★標準項目選択肢!$O$7:$O$8</definedName>
    <definedName name="会社Fax選択肢">★標準項目選択肢!$O$7:$P$8</definedName>
    <definedName name="会社Name">★標準項目選択肢!$A$7:$A$10</definedName>
    <definedName name="会社Name選択肢">★標準項目選択肢!$A$7:$B$10</definedName>
    <definedName name="会社Phone">★標準項目選択肢!$M$7:$M$9</definedName>
    <definedName name="会社Phone選択肢">★標準項目選択肢!$M$7:$N$9</definedName>
    <definedName name="会社PostalCode">★標準項目選択肢!$C$7:$C$10</definedName>
    <definedName name="会社PostalCode選択肢">★標準項目選択肢!$C$7:$D$10</definedName>
    <definedName name="会社State">★標準項目選択肢!$E$7:$E$10</definedName>
    <definedName name="会社State選択肢">★標準項目選択肢!$E$7:$F$10</definedName>
    <definedName name="会社Street">★標準項目選択肢!$I$7:$I$10</definedName>
    <definedName name="会社Street選択肢">★標準項目選択肢!$I$7:$J$10</definedName>
    <definedName name="会社Website">★標準項目選択肢!$K$7:$K$8</definedName>
    <definedName name="会社Website選択肢">★標準項目選択肢!$K$7:$L$8</definedName>
    <definedName name="拠点City">★標準項目選択肢!$G$21:$G$25</definedName>
    <definedName name="拠点City選択肢">★標準項目選択肢!$G$21:$H$25</definedName>
    <definedName name="拠点Fax">★標準項目選択肢!$O$21:$O$22</definedName>
    <definedName name="拠点Fax選択肢">★標準項目選択肢!$O$21:$P$22</definedName>
    <definedName name="拠点Name">★標準項目選択肢!$A$21:$A$24</definedName>
    <definedName name="拠点Name選択肢">★標準項目選択肢!$A$21:$B$24</definedName>
    <definedName name="拠点Phone">★標準項目選択肢!$M$21:$M$23</definedName>
    <definedName name="拠点Phone選択肢">★標準項目選択肢!$M$21:$N$23</definedName>
    <definedName name="拠点PostalCode">★標準項目選択肢!$C$21:$C$25</definedName>
    <definedName name="拠点PostalCode選択肢">★標準項目選択肢!$C$21:$D$25</definedName>
    <definedName name="拠点State">★標準項目選択肢!$E$21:$E$25</definedName>
    <definedName name="拠点State選択肢">★標準項目選択肢!$E$21:$F$25</definedName>
    <definedName name="拠点Street">★標準項目選択肢!$I$21:$I$25</definedName>
    <definedName name="拠点Street選択肢">★標準項目選択肢!$I$21:$J$25</definedName>
    <definedName name="拠点Website">★標準項目選択肢!$K$21:$K$22</definedName>
    <definedName name="拠点Website選択肢">★標準項目選択肢!$K$21:$L$22</definedName>
    <definedName name="固定値">★オブジェクト別項目一覧!$AE$2:$AE$2</definedName>
    <definedName name="更新のみ">★更新ポリシー!$D$2:$D$4</definedName>
    <definedName name="国税庁">★オブジェクト別項目一覧!$S$2:$S$17</definedName>
    <definedName name="国税庁VLK">★オブジェクト別項目一覧!$S$2:$X$17</definedName>
    <definedName name="住所分割読み込み">★選択肢!$I$2:$I$4</definedName>
    <definedName name="新規登録と更新">★更新ポリシー!$B$2:$B$5</definedName>
    <definedName name="新規登録のみ">★更新ポリシー!$C$2:$C$4</definedName>
    <definedName name="人物">★選択肢!$G$2:$G$4</definedName>
    <definedName name="人物Address">★標準項目選択肢!$AE$32:$AE$37</definedName>
    <definedName name="人物Address選択肢">★標準項目選択肢!$AE$32:$AF$37</definedName>
    <definedName name="人物City">★標準項目選択肢!$G$32:$G$37</definedName>
    <definedName name="人物City選択肢">★標準項目選択肢!$G$32:$H$37</definedName>
    <definedName name="人物Department">★標準項目選択肢!$U$32:$U$33</definedName>
    <definedName name="人物Department選択肢">★標準項目選択肢!$U$32:$V$33</definedName>
    <definedName name="人物Email">★標準項目選択肢!$AA$32:$AA$33</definedName>
    <definedName name="人物Email選択肢">★標準項目選択肢!$AA$32:$AB$33</definedName>
    <definedName name="人物Fax">★標準項目選択肢!$O$32:$O$34</definedName>
    <definedName name="人物Fax選択肢">★標準項目選択肢!$O$32:$P$34</definedName>
    <definedName name="人物FirstName">★標準項目選択肢!$S$32:$S$33</definedName>
    <definedName name="人物FirstName選択肢">★標準項目選択肢!$S$32:$T$33</definedName>
    <definedName name="人物FullName">★標準項目選択肢!$AC$32:$AC$33</definedName>
    <definedName name="人物FullName選択肢">★標準項目選択肢!$AC$32:$AD$33</definedName>
    <definedName name="人物LastName">★標準項目選択肢!$Q$32:$Q$33</definedName>
    <definedName name="人物LastName選択肢">★標準項目選択肢!$Q$32:$R$33</definedName>
    <definedName name="人物MobilePhone">★標準項目選択肢!$Y$32:$Y$33</definedName>
    <definedName name="人物MobilePhone選択肢">★標準項目選択肢!$Y$32:$Z$33</definedName>
    <definedName name="人物Name">★標準項目選択肢!$A$32:$A$36</definedName>
    <definedName name="人物Name選択肢">★標準項目選択肢!$A$32:$B$36</definedName>
    <definedName name="人物Phone">★標準項目選択肢!$M$32:$M$35</definedName>
    <definedName name="人物Phone選択肢">★標準項目選択肢!$M$32:$N$35</definedName>
    <definedName name="人物PostalCode">★標準項目選択肢!$C$32:$C$37</definedName>
    <definedName name="人物PostalCode選択肢">★標準項目選択肢!$C$32:$D$37</definedName>
    <definedName name="人物State">★標準項目選択肢!$E$32:$E$37</definedName>
    <definedName name="人物State選択肢">★標準項目選択肢!$E$32:$F$37</definedName>
    <definedName name="人物Street">★標準項目選択肢!$I$32:$I$37</definedName>
    <definedName name="人物Street選択肢">★標準項目選択肢!$I$32:$J$37</definedName>
    <definedName name="人物Title">★標準項目選択肢!$W$32:$W$33</definedName>
    <definedName name="人物Title選択肢">★標準項目選択肢!$W$32:$X$33</definedName>
    <definedName name="人物Website">★標準項目選択肢!$K$32:$K$33</definedName>
    <definedName name="人物Website選択肢">★標準項目選択肢!$K$32:$L$33</definedName>
    <definedName name="帝国データバンク">★オブジェクト別項目一覧!$Y$2:$Y$38</definedName>
    <definedName name="帝国データバンクVLK">★オブジェクト別項目一覧!$Y$2:$AD$38</definedName>
    <definedName name="読み込み優先順位">★選択肢!$H$2:$H$4</definedName>
    <definedName name="必須更新のみ">★更新ポリシー!$G$2:$G$4</definedName>
    <definedName name="必須新規登録と更新">★更新ポリシー!$E$2:$E$4</definedName>
    <definedName name="必須新規登録のみ">★更新ポリシー!$F$2:$F$4</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0" i="48" l="1"/>
  <c r="E39" i="24" a="1"/>
  <c r="E39" i="24" s="1"/>
  <c r="I40" i="24"/>
  <c r="E11" i="24" a="1"/>
  <c r="E11" i="24" s="1"/>
  <c r="E12" i="24" a="1"/>
  <c r="E12" i="24" s="1"/>
  <c r="E13" i="24" a="1"/>
  <c r="E13" i="24" s="1"/>
  <c r="E14" i="24" a="1"/>
  <c r="E14" i="24" s="1"/>
  <c r="E15" i="24" a="1"/>
  <c r="E15" i="24" s="1"/>
  <c r="E16" i="24" a="1"/>
  <c r="E16" i="24" s="1"/>
  <c r="E17" i="24" a="1"/>
  <c r="E17" i="24" s="1"/>
  <c r="E18" i="24" a="1"/>
  <c r="E18" i="24" s="1"/>
  <c r="E19" i="24" a="1"/>
  <c r="E19" i="24" s="1"/>
  <c r="E20" i="24" a="1"/>
  <c r="E20" i="24" s="1"/>
  <c r="E21" i="24" a="1"/>
  <c r="E21" i="24" s="1"/>
  <c r="E22" i="24" a="1"/>
  <c r="E22" i="24" s="1"/>
  <c r="E23" i="24" a="1"/>
  <c r="E23" i="24" s="1"/>
  <c r="E24" i="24" a="1"/>
  <c r="E24" i="24" s="1"/>
  <c r="E25" i="24" a="1"/>
  <c r="E25" i="24" s="1"/>
  <c r="E26" i="24" a="1"/>
  <c r="E26" i="24" s="1"/>
  <c r="E27" i="24" a="1"/>
  <c r="E27" i="24" s="1"/>
  <c r="E28" i="24" a="1"/>
  <c r="E28" i="24" s="1"/>
  <c r="E29" i="24" a="1"/>
  <c r="E29" i="24" s="1"/>
  <c r="E30" i="24" a="1"/>
  <c r="E30" i="24" s="1"/>
  <c r="E31" i="24" a="1"/>
  <c r="E31" i="24" s="1"/>
  <c r="E32" i="24" a="1"/>
  <c r="E32" i="24" s="1"/>
  <c r="E33" i="24" a="1"/>
  <c r="E33" i="24" s="1"/>
  <c r="E34" i="24" a="1"/>
  <c r="E34" i="24" s="1"/>
  <c r="E35" i="24" a="1"/>
  <c r="E35" i="24" s="1"/>
  <c r="E36" i="24" a="1"/>
  <c r="E36" i="24" s="1"/>
  <c r="E37" i="24" a="1"/>
  <c r="E37" i="24" s="1"/>
  <c r="E38" i="24" a="1"/>
  <c r="E38" i="24" s="1"/>
  <c r="E40" i="24" a="1"/>
  <c r="E40" i="24" s="1"/>
  <c r="E41" i="24" a="1"/>
  <c r="E41" i="24" s="1"/>
  <c r="E42" i="24" a="1"/>
  <c r="E42" i="24" s="1"/>
  <c r="E43" i="24" a="1"/>
  <c r="E43" i="24" s="1"/>
  <c r="E44" i="24" a="1"/>
  <c r="E44" i="24" s="1"/>
  <c r="E45" i="24" a="1"/>
  <c r="E45" i="24" s="1"/>
  <c r="E46" i="24" a="1"/>
  <c r="E46" i="24" s="1"/>
  <c r="E47" i="24" a="1"/>
  <c r="E47" i="24" s="1"/>
  <c r="E48" i="24" a="1"/>
  <c r="E48" i="24" s="1"/>
  <c r="E49" i="24" a="1"/>
  <c r="E49" i="24" s="1"/>
  <c r="E50" i="24" a="1"/>
  <c r="E50" i="24" s="1"/>
  <c r="E51" i="24" a="1"/>
  <c r="E51" i="24" s="1"/>
  <c r="E52" i="24" a="1"/>
  <c r="E52" i="24" s="1"/>
  <c r="E53" i="24" a="1"/>
  <c r="E53" i="24" s="1"/>
  <c r="E54" i="24" a="1"/>
  <c r="E54" i="24" s="1"/>
  <c r="E55" i="24" a="1"/>
  <c r="E55" i="24" s="1"/>
  <c r="E56" i="24" a="1"/>
  <c r="E56" i="24" s="1"/>
  <c r="E57" i="24" a="1"/>
  <c r="E57" i="24" s="1"/>
  <c r="E58" i="24" a="1"/>
  <c r="E58" i="24" s="1"/>
  <c r="E59" i="24" a="1"/>
  <c r="E59" i="24" s="1"/>
  <c r="E60" i="24" a="1"/>
  <c r="E60" i="24" s="1"/>
  <c r="E61" i="24" a="1"/>
  <c r="E61" i="24" s="1"/>
  <c r="E62" i="24" a="1"/>
  <c r="E62" i="24" s="1"/>
  <c r="E63" i="24" a="1"/>
  <c r="E63" i="24" s="1"/>
  <c r="E64" i="24" a="1"/>
  <c r="E64" i="24" s="1"/>
  <c r="E65" i="24" a="1"/>
  <c r="E65" i="24" s="1"/>
  <c r="E66" i="24" a="1"/>
  <c r="E66" i="24" s="1"/>
  <c r="E67" i="24" a="1"/>
  <c r="E67" i="24" s="1"/>
  <c r="E68" i="24" a="1"/>
  <c r="E68" i="24" s="1"/>
  <c r="E69" i="24" a="1"/>
  <c r="E69" i="24" s="1"/>
  <c r="E70" i="24" a="1"/>
  <c r="E70" i="24" s="1"/>
  <c r="E71" i="24" a="1"/>
  <c r="E71" i="24" s="1"/>
  <c r="E72" i="24" a="1"/>
  <c r="E72" i="24" s="1"/>
  <c r="E73" i="24" a="1"/>
  <c r="E73" i="24" s="1"/>
  <c r="E74" i="24" a="1"/>
  <c r="E74" i="24" s="1"/>
  <c r="E75" i="24" a="1"/>
  <c r="E75" i="24" s="1"/>
  <c r="E76" i="24" a="1"/>
  <c r="E76" i="24" s="1"/>
  <c r="E77" i="24" a="1"/>
  <c r="E77" i="24" s="1"/>
  <c r="E78" i="24" a="1"/>
  <c r="E78" i="24" s="1"/>
  <c r="E79" i="24" a="1"/>
  <c r="E79" i="24" s="1"/>
  <c r="E80" i="24" a="1"/>
  <c r="E80" i="24" s="1"/>
  <c r="E81" i="24" a="1"/>
  <c r="E81" i="24" s="1"/>
  <c r="E82" i="24" a="1"/>
  <c r="E82" i="24" s="1"/>
  <c r="E83" i="24" a="1"/>
  <c r="E83" i="24" s="1"/>
  <c r="E84" i="24" a="1"/>
  <c r="E84" i="24" s="1"/>
  <c r="E85" i="24" a="1"/>
  <c r="E85" i="24" s="1"/>
  <c r="E86" i="24" a="1"/>
  <c r="E86" i="24" s="1"/>
  <c r="E87" i="24" a="1"/>
  <c r="E87" i="24" s="1"/>
  <c r="E88" i="24" a="1"/>
  <c r="E88" i="24" s="1"/>
  <c r="E89" i="24" a="1"/>
  <c r="E89" i="24" s="1"/>
  <c r="E90" i="24" a="1"/>
  <c r="E90" i="24" s="1"/>
  <c r="E91" i="24" a="1"/>
  <c r="E91" i="24" s="1"/>
  <c r="E92" i="24" a="1"/>
  <c r="E92" i="24" s="1"/>
  <c r="E93" i="24" a="1"/>
  <c r="E93" i="24" s="1"/>
  <c r="E94" i="24" a="1"/>
  <c r="E94" i="24" s="1"/>
  <c r="E95" i="24" a="1"/>
  <c r="E95" i="24" s="1"/>
  <c r="E96" i="24" a="1"/>
  <c r="E96" i="24" s="1"/>
  <c r="E97" i="24" a="1"/>
  <c r="E97" i="24" s="1"/>
  <c r="E98" i="24" a="1"/>
  <c r="E98" i="24" s="1"/>
  <c r="E99" i="24" a="1"/>
  <c r="E99" i="24" s="1"/>
  <c r="E100" i="24" a="1"/>
  <c r="E100" i="24" s="1"/>
  <c r="E101" i="24" a="1"/>
  <c r="E101" i="24" s="1"/>
  <c r="E102" i="24" a="1"/>
  <c r="E102" i="24" s="1"/>
  <c r="E103" i="24" a="1"/>
  <c r="E103" i="24" s="1"/>
  <c r="E104" i="24" a="1"/>
  <c r="E104" i="24" s="1"/>
  <c r="E105" i="24" a="1"/>
  <c r="E105" i="24" s="1"/>
  <c r="E106" i="24" a="1"/>
  <c r="E106" i="24" s="1"/>
  <c r="E107" i="24" a="1"/>
  <c r="E107" i="24" s="1"/>
  <c r="E108" i="24" a="1"/>
  <c r="E108" i="24" s="1"/>
  <c r="E109" i="24" a="1"/>
  <c r="E109" i="24" s="1"/>
  <c r="E110" i="24" a="1"/>
  <c r="E110" i="24" s="1"/>
  <c r="B3" i="35" l="1" a="1"/>
  <c r="B3" i="35" s="1"/>
  <c r="H35" i="24"/>
  <c r="C3" i="24"/>
  <c r="A5" i="51" l="1" a="1"/>
  <c r="A5" i="51" s="1"/>
  <c r="D9" i="51" a="1"/>
  <c r="D9" i="51" s="1"/>
  <c r="D100" i="51" a="1"/>
  <c r="D100" i="51" s="1"/>
  <c r="A100" i="51" a="1"/>
  <c r="A100" i="51" s="1"/>
  <c r="D99" i="51" a="1"/>
  <c r="D99" i="51" s="1"/>
  <c r="A99" i="51" a="1"/>
  <c r="A99" i="51" s="1"/>
  <c r="D98" i="51" a="1"/>
  <c r="D98" i="51" s="1"/>
  <c r="A98" i="51" a="1"/>
  <c r="A98" i="51" s="1"/>
  <c r="D97" i="51" a="1"/>
  <c r="D97" i="51" s="1"/>
  <c r="A97" i="51" a="1"/>
  <c r="A97" i="51" s="1"/>
  <c r="D96" i="51" a="1"/>
  <c r="D96" i="51" s="1"/>
  <c r="A96" i="51" a="1"/>
  <c r="A96" i="51" s="1"/>
  <c r="D95" i="51" a="1"/>
  <c r="D95" i="51" s="1"/>
  <c r="A95" i="51" a="1"/>
  <c r="A95" i="51" s="1"/>
  <c r="D94" i="51" a="1"/>
  <c r="D94" i="51" s="1"/>
  <c r="A94" i="51" a="1"/>
  <c r="A94" i="51" s="1"/>
  <c r="D93" i="51" a="1"/>
  <c r="D93" i="51" s="1"/>
  <c r="A93" i="51" a="1"/>
  <c r="A93" i="51" s="1"/>
  <c r="D92" i="51" a="1"/>
  <c r="D92" i="51" s="1"/>
  <c r="A92" i="51" a="1"/>
  <c r="A92" i="51" s="1"/>
  <c r="D91" i="51" a="1"/>
  <c r="D91" i="51" s="1"/>
  <c r="A91" i="51" a="1"/>
  <c r="A91" i="51" s="1"/>
  <c r="D90" i="51" a="1"/>
  <c r="D90" i="51" s="1"/>
  <c r="A90" i="51" a="1"/>
  <c r="A90" i="51" s="1"/>
  <c r="D89" i="51" a="1"/>
  <c r="D89" i="51" s="1"/>
  <c r="A89" i="51" a="1"/>
  <c r="A89" i="51" s="1"/>
  <c r="D88" i="51" a="1"/>
  <c r="D88" i="51" s="1"/>
  <c r="A88" i="51" a="1"/>
  <c r="A88" i="51" s="1"/>
  <c r="D87" i="51" a="1"/>
  <c r="D87" i="51" s="1"/>
  <c r="A87" i="51" a="1"/>
  <c r="A87" i="51" s="1"/>
  <c r="D86" i="51" a="1"/>
  <c r="D86" i="51" s="1"/>
  <c r="A86" i="51" a="1"/>
  <c r="A86" i="51" s="1"/>
  <c r="D85" i="51" a="1"/>
  <c r="D85" i="51" s="1"/>
  <c r="A85" i="51" a="1"/>
  <c r="A85" i="51" s="1"/>
  <c r="D84" i="51" a="1"/>
  <c r="D84" i="51" s="1"/>
  <c r="A84" i="51" a="1"/>
  <c r="A84" i="51" s="1"/>
  <c r="D83" i="51" a="1"/>
  <c r="D83" i="51" s="1"/>
  <c r="A83" i="51" a="1"/>
  <c r="A83" i="51" s="1"/>
  <c r="D82" i="51" a="1"/>
  <c r="D82" i="51" s="1"/>
  <c r="A82" i="51" a="1"/>
  <c r="A82" i="51" s="1"/>
  <c r="D81" i="51" a="1"/>
  <c r="D81" i="51" s="1"/>
  <c r="A81" i="51" a="1"/>
  <c r="A81" i="51" s="1"/>
  <c r="D80" i="51" a="1"/>
  <c r="D80" i="51" s="1"/>
  <c r="A80" i="51" a="1"/>
  <c r="A80" i="51" s="1"/>
  <c r="D79" i="51" a="1"/>
  <c r="D79" i="51" s="1"/>
  <c r="A79" i="51" a="1"/>
  <c r="A79" i="51" s="1"/>
  <c r="D78" i="51" a="1"/>
  <c r="D78" i="51" s="1"/>
  <c r="A78" i="51" a="1"/>
  <c r="A78" i="51" s="1"/>
  <c r="D77" i="51" a="1"/>
  <c r="D77" i="51" s="1"/>
  <c r="A77" i="51" a="1"/>
  <c r="A77" i="51" s="1"/>
  <c r="D76" i="51" a="1"/>
  <c r="D76" i="51" s="1"/>
  <c r="A76" i="51" a="1"/>
  <c r="A76" i="51" s="1"/>
  <c r="D75" i="51" a="1"/>
  <c r="D75" i="51" s="1"/>
  <c r="A75" i="51" a="1"/>
  <c r="A75" i="51" s="1"/>
  <c r="D74" i="51" a="1"/>
  <c r="D74" i="51" s="1"/>
  <c r="A74" i="51" a="1"/>
  <c r="A74" i="51" s="1"/>
  <c r="D73" i="51" a="1"/>
  <c r="D73" i="51" s="1"/>
  <c r="A73" i="51" a="1"/>
  <c r="A73" i="51" s="1"/>
  <c r="D72" i="51" a="1"/>
  <c r="D72" i="51" s="1"/>
  <c r="A72" i="51" a="1"/>
  <c r="A72" i="51" s="1"/>
  <c r="D71" i="51" a="1"/>
  <c r="D71" i="51" s="1"/>
  <c r="A71" i="51" a="1"/>
  <c r="A71" i="51" s="1"/>
  <c r="D70" i="51" a="1"/>
  <c r="D70" i="51" s="1"/>
  <c r="A70" i="51" a="1"/>
  <c r="A70" i="51" s="1"/>
  <c r="D69" i="51" a="1"/>
  <c r="D69" i="51" s="1"/>
  <c r="A69" i="51" a="1"/>
  <c r="A69" i="51" s="1"/>
  <c r="D68" i="51" a="1"/>
  <c r="D68" i="51" s="1"/>
  <c r="A68" i="51" a="1"/>
  <c r="A68" i="51" s="1"/>
  <c r="D67" i="51" a="1"/>
  <c r="D67" i="51" s="1"/>
  <c r="A67" i="51" a="1"/>
  <c r="A67" i="51" s="1"/>
  <c r="D66" i="51" a="1"/>
  <c r="D66" i="51" s="1"/>
  <c r="A66" i="51" a="1"/>
  <c r="A66" i="51" s="1"/>
  <c r="D65" i="51" a="1"/>
  <c r="D65" i="51" s="1"/>
  <c r="A65" i="51" a="1"/>
  <c r="A65" i="51" s="1"/>
  <c r="D64" i="51" a="1"/>
  <c r="D64" i="51" s="1"/>
  <c r="A64" i="51" a="1"/>
  <c r="A64" i="51" s="1"/>
  <c r="D63" i="51" a="1"/>
  <c r="D63" i="51" s="1"/>
  <c r="A63" i="51" a="1"/>
  <c r="A63" i="51" s="1"/>
  <c r="D62" i="51" a="1"/>
  <c r="D62" i="51" s="1"/>
  <c r="A62" i="51" a="1"/>
  <c r="A62" i="51" s="1"/>
  <c r="D61" i="51" a="1"/>
  <c r="D61" i="51" s="1"/>
  <c r="A61" i="51" a="1"/>
  <c r="A61" i="51" s="1"/>
  <c r="D60" i="51" a="1"/>
  <c r="D60" i="51" s="1"/>
  <c r="A60" i="51" a="1"/>
  <c r="A60" i="51" s="1"/>
  <c r="D59" i="51" a="1"/>
  <c r="D59" i="51" s="1"/>
  <c r="A59" i="51" a="1"/>
  <c r="A59" i="51" s="1"/>
  <c r="D58" i="51" a="1"/>
  <c r="D58" i="51" s="1"/>
  <c r="A58" i="51" a="1"/>
  <c r="A58" i="51" s="1"/>
  <c r="D57" i="51" a="1"/>
  <c r="D57" i="51" s="1"/>
  <c r="A57" i="51" a="1"/>
  <c r="A57" i="51" s="1"/>
  <c r="D56" i="51" a="1"/>
  <c r="D56" i="51" s="1"/>
  <c r="A56" i="51" a="1"/>
  <c r="A56" i="51" s="1"/>
  <c r="D55" i="51" a="1"/>
  <c r="D55" i="51" s="1"/>
  <c r="A55" i="51" a="1"/>
  <c r="A55" i="51" s="1"/>
  <c r="D54" i="51" a="1"/>
  <c r="D54" i="51" s="1"/>
  <c r="A54" i="51" a="1"/>
  <c r="A54" i="51" s="1"/>
  <c r="D53" i="51" a="1"/>
  <c r="D53" i="51" s="1"/>
  <c r="A53" i="51" a="1"/>
  <c r="A53" i="51" s="1"/>
  <c r="D52" i="51" a="1"/>
  <c r="D52" i="51" s="1"/>
  <c r="A52" i="51" a="1"/>
  <c r="A52" i="51" s="1"/>
  <c r="D51" i="51" a="1"/>
  <c r="D51" i="51" s="1"/>
  <c r="A51" i="51" a="1"/>
  <c r="A51" i="51" s="1"/>
  <c r="D50" i="51" a="1"/>
  <c r="D50" i="51" s="1"/>
  <c r="A50" i="51" a="1"/>
  <c r="A50" i="51" s="1"/>
  <c r="D49" i="51" a="1"/>
  <c r="D49" i="51" s="1"/>
  <c r="A49" i="51" a="1"/>
  <c r="A49" i="51" s="1"/>
  <c r="D48" i="51" a="1"/>
  <c r="D48" i="51" s="1"/>
  <c r="A48" i="51" a="1"/>
  <c r="A48" i="51" s="1"/>
  <c r="D47" i="51" a="1"/>
  <c r="D47" i="51" s="1"/>
  <c r="A47" i="51" a="1"/>
  <c r="A47" i="51" s="1"/>
  <c r="D46" i="51" a="1"/>
  <c r="D46" i="51" s="1"/>
  <c r="A46" i="51" a="1"/>
  <c r="A46" i="51" s="1"/>
  <c r="D45" i="51" a="1"/>
  <c r="D45" i="51" s="1"/>
  <c r="A45" i="51" a="1"/>
  <c r="A45" i="51" s="1"/>
  <c r="D44" i="51" a="1"/>
  <c r="D44" i="51" s="1"/>
  <c r="A44" i="51" a="1"/>
  <c r="A44" i="51" s="1"/>
  <c r="D43" i="51" a="1"/>
  <c r="D43" i="51" s="1"/>
  <c r="A43" i="51" a="1"/>
  <c r="A43" i="51" s="1"/>
  <c r="D42" i="51" a="1"/>
  <c r="D42" i="51" s="1"/>
  <c r="A42" i="51" a="1"/>
  <c r="A42" i="51" s="1"/>
  <c r="D41" i="51" a="1"/>
  <c r="D41" i="51" s="1"/>
  <c r="A41" i="51" a="1"/>
  <c r="A41" i="51" s="1"/>
  <c r="D40" i="51" a="1"/>
  <c r="D40" i="51" s="1"/>
  <c r="A40" i="51" a="1"/>
  <c r="A40" i="51" s="1"/>
  <c r="D39" i="51" a="1"/>
  <c r="D39" i="51" s="1"/>
  <c r="A39" i="51" a="1"/>
  <c r="A39" i="51" s="1"/>
  <c r="D38" i="51" a="1"/>
  <c r="D38" i="51" s="1"/>
  <c r="A38" i="51" a="1"/>
  <c r="A38" i="51" s="1"/>
  <c r="D37" i="51" a="1"/>
  <c r="D37" i="51" s="1"/>
  <c r="A37" i="51" a="1"/>
  <c r="A37" i="51" s="1"/>
  <c r="D36" i="51" a="1"/>
  <c r="D36" i="51" s="1"/>
  <c r="A36" i="51" a="1"/>
  <c r="A36" i="51" s="1"/>
  <c r="D35" i="51" a="1"/>
  <c r="D35" i="51" s="1"/>
  <c r="A35" i="51" a="1"/>
  <c r="A35" i="51" s="1"/>
  <c r="D34" i="51" a="1"/>
  <c r="D34" i="51" s="1"/>
  <c r="A34" i="51" a="1"/>
  <c r="A34" i="51" s="1"/>
  <c r="D33" i="51" a="1"/>
  <c r="D33" i="51" s="1"/>
  <c r="A33" i="51" a="1"/>
  <c r="A33" i="51" s="1"/>
  <c r="D32" i="51" a="1"/>
  <c r="D32" i="51" s="1"/>
  <c r="A32" i="51" a="1"/>
  <c r="A32" i="51" s="1"/>
  <c r="D31" i="51" a="1"/>
  <c r="D31" i="51" s="1"/>
  <c r="A31" i="51" a="1"/>
  <c r="A31" i="51" s="1"/>
  <c r="D30" i="51" a="1"/>
  <c r="D30" i="51" s="1"/>
  <c r="A30" i="51" a="1"/>
  <c r="A30" i="51" s="1"/>
  <c r="D29" i="51" a="1"/>
  <c r="D29" i="51" s="1"/>
  <c r="A29" i="51" a="1"/>
  <c r="A29" i="51" s="1"/>
  <c r="D28" i="51" a="1"/>
  <c r="D28" i="51" s="1"/>
  <c r="A28" i="51" a="1"/>
  <c r="A28" i="51" s="1"/>
  <c r="D27" i="51" a="1"/>
  <c r="D27" i="51" s="1"/>
  <c r="A27" i="51" a="1"/>
  <c r="A27" i="51" s="1"/>
  <c r="D26" i="51" a="1"/>
  <c r="D26" i="51" s="1"/>
  <c r="A26" i="51" a="1"/>
  <c r="A26" i="51" s="1"/>
  <c r="D25" i="51" a="1"/>
  <c r="D25" i="51" s="1"/>
  <c r="A25" i="51" a="1"/>
  <c r="A25" i="51" s="1"/>
  <c r="D24" i="51" a="1"/>
  <c r="D24" i="51" s="1"/>
  <c r="A24" i="51" a="1"/>
  <c r="A24" i="51" s="1"/>
  <c r="D23" i="51" a="1"/>
  <c r="D23" i="51" s="1"/>
  <c r="A23" i="51" a="1"/>
  <c r="A23" i="51" s="1"/>
  <c r="D22" i="51" a="1"/>
  <c r="D22" i="51" s="1"/>
  <c r="A22" i="51" a="1"/>
  <c r="A22" i="51" s="1"/>
  <c r="D21" i="51" a="1"/>
  <c r="D21" i="51" s="1"/>
  <c r="A21" i="51" a="1"/>
  <c r="A21" i="51" s="1"/>
  <c r="D20" i="51" a="1"/>
  <c r="D20" i="51" s="1"/>
  <c r="A20" i="51" a="1"/>
  <c r="A20" i="51" s="1"/>
  <c r="D19" i="51" a="1"/>
  <c r="D19" i="51" s="1"/>
  <c r="A19" i="51" a="1"/>
  <c r="A19" i="51" s="1"/>
  <c r="D18" i="51" a="1"/>
  <c r="D18" i="51" s="1"/>
  <c r="A18" i="51" a="1"/>
  <c r="A18" i="51" s="1"/>
  <c r="D17" i="51" a="1"/>
  <c r="D17" i="51" s="1"/>
  <c r="A17" i="51" a="1"/>
  <c r="A17" i="51" s="1"/>
  <c r="D16" i="51" a="1"/>
  <c r="D16" i="51" s="1"/>
  <c r="A16" i="51" a="1"/>
  <c r="A16" i="51" s="1"/>
  <c r="D15" i="51" a="1"/>
  <c r="D15" i="51" s="1"/>
  <c r="A15" i="51" a="1"/>
  <c r="A15" i="51" s="1"/>
  <c r="D14" i="51" a="1"/>
  <c r="D14" i="51" s="1"/>
  <c r="A14" i="51" a="1"/>
  <c r="A14" i="51" s="1"/>
  <c r="D13" i="51" a="1"/>
  <c r="D13" i="51" s="1"/>
  <c r="A13" i="51" a="1"/>
  <c r="A13" i="51" s="1"/>
  <c r="D12" i="51" a="1"/>
  <c r="D12" i="51" s="1"/>
  <c r="A12" i="51" a="1"/>
  <c r="A12" i="51" s="1"/>
  <c r="D11" i="51" a="1"/>
  <c r="D11" i="51" s="1"/>
  <c r="A11" i="51" a="1"/>
  <c r="A11" i="51" s="1"/>
  <c r="D10" i="51" a="1"/>
  <c r="D10" i="51" s="1"/>
  <c r="A10" i="51" a="1"/>
  <c r="A10" i="51" s="1"/>
  <c r="A9" i="51" a="1"/>
  <c r="A9" i="51" s="1"/>
  <c r="D8" i="51" a="1"/>
  <c r="D8" i="51" s="1"/>
  <c r="A8" i="51" a="1"/>
  <c r="A8" i="51" s="1"/>
  <c r="D7" i="51" a="1"/>
  <c r="D7" i="51" s="1"/>
  <c r="A7" i="51" a="1"/>
  <c r="A7" i="51" s="1"/>
  <c r="D6" i="51" a="1"/>
  <c r="D6" i="51" s="1"/>
  <c r="A6" i="51" a="1"/>
  <c r="A6" i="51" s="1"/>
  <c r="D5" i="51" a="1"/>
  <c r="D5" i="51" s="1"/>
  <c r="D4" i="51" a="1"/>
  <c r="D4" i="51" s="1"/>
  <c r="A4" i="51" a="1"/>
  <c r="A4" i="51" s="1"/>
  <c r="D3" i="51" a="1"/>
  <c r="D3" i="51" s="1"/>
  <c r="A3" i="51" a="1"/>
  <c r="A3" i="51" s="1"/>
  <c r="D2" i="51" a="1"/>
  <c r="D2" i="51" s="1"/>
  <c r="A2" i="51" a="1"/>
  <c r="A2" i="51" s="1"/>
  <c r="E110" i="48"/>
  <c r="E109" i="48"/>
  <c r="E108" i="48"/>
  <c r="E107" i="48"/>
  <c r="E106" i="48"/>
  <c r="E105" i="48"/>
  <c r="E104" i="48"/>
  <c r="E103" i="48"/>
  <c r="E102" i="48"/>
  <c r="E101" i="48"/>
  <c r="E100" i="48"/>
  <c r="E99" i="48"/>
  <c r="E98" i="48"/>
  <c r="E97" i="48"/>
  <c r="E96" i="48"/>
  <c r="E95" i="48"/>
  <c r="E94" i="48"/>
  <c r="E93" i="48"/>
  <c r="E92" i="48"/>
  <c r="E91" i="48"/>
  <c r="E90" i="48"/>
  <c r="E89" i="48"/>
  <c r="E88" i="48"/>
  <c r="E87" i="48"/>
  <c r="E86" i="48"/>
  <c r="E85" i="48"/>
  <c r="E84" i="48"/>
  <c r="E83" i="48"/>
  <c r="E82" i="48"/>
  <c r="E81" i="48"/>
  <c r="E80" i="48"/>
  <c r="E79" i="48"/>
  <c r="E78" i="48"/>
  <c r="E77" i="48"/>
  <c r="E76" i="48"/>
  <c r="E75" i="48"/>
  <c r="E74" i="48"/>
  <c r="E73" i="48"/>
  <c r="E72" i="48"/>
  <c r="E71" i="48"/>
  <c r="E70" i="48"/>
  <c r="E69" i="48"/>
  <c r="E68" i="48"/>
  <c r="E67" i="48"/>
  <c r="E66" i="48"/>
  <c r="E65" i="48"/>
  <c r="E64" i="48"/>
  <c r="E63" i="48"/>
  <c r="E62" i="48"/>
  <c r="E61" i="48"/>
  <c r="E60" i="48"/>
  <c r="E59" i="48"/>
  <c r="E58" i="48"/>
  <c r="E57" i="48"/>
  <c r="E56" i="48"/>
  <c r="E55" i="48"/>
  <c r="E54" i="48"/>
  <c r="E53" i="48"/>
  <c r="E52" i="48"/>
  <c r="E51" i="48"/>
  <c r="E50" i="48"/>
  <c r="E49" i="48"/>
  <c r="E48" i="48"/>
  <c r="E47" i="48"/>
  <c r="E46" i="48"/>
  <c r="E45" i="48"/>
  <c r="E44" i="48"/>
  <c r="E43" i="48"/>
  <c r="E42" i="48"/>
  <c r="E41" i="48"/>
  <c r="E40" i="48"/>
  <c r="I39" i="48"/>
  <c r="E39" i="48"/>
  <c r="I38" i="48"/>
  <c r="E38" i="48"/>
  <c r="I37" i="48"/>
  <c r="E37" i="48"/>
  <c r="I36" i="48"/>
  <c r="E36" i="48"/>
  <c r="H35" i="48"/>
  <c r="E35" i="48"/>
  <c r="I34" i="48"/>
  <c r="E34" i="48"/>
  <c r="I33" i="48"/>
  <c r="E33" i="48"/>
  <c r="I32" i="48"/>
  <c r="E32" i="48"/>
  <c r="I31" i="48"/>
  <c r="E31" i="48"/>
  <c r="I30" i="48"/>
  <c r="E30" i="48"/>
  <c r="I29" i="48"/>
  <c r="E29" i="48"/>
  <c r="I28" i="48"/>
  <c r="E28" i="48"/>
  <c r="I27" i="48"/>
  <c r="E27" i="48"/>
  <c r="I26" i="48"/>
  <c r="E26" i="48"/>
  <c r="I25" i="48"/>
  <c r="E25" i="48"/>
  <c r="I24" i="48"/>
  <c r="E24" i="48"/>
  <c r="I23" i="48"/>
  <c r="E23" i="48"/>
  <c r="I22" i="48"/>
  <c r="E22" i="48"/>
  <c r="I21" i="48"/>
  <c r="E21" i="48"/>
  <c r="I20" i="48"/>
  <c r="E20" i="48"/>
  <c r="E19" i="48"/>
  <c r="E18" i="48"/>
  <c r="E17" i="48"/>
  <c r="I16" i="48"/>
  <c r="E16" i="48"/>
  <c r="I15" i="48"/>
  <c r="E15" i="48"/>
  <c r="I14" i="48"/>
  <c r="E14" i="48"/>
  <c r="I13" i="48"/>
  <c r="E13" i="48"/>
  <c r="I12" i="48"/>
  <c r="E12" i="48"/>
  <c r="E11" i="48"/>
  <c r="I13" i="24" l="1"/>
  <c r="I14" i="24"/>
  <c r="I15" i="24"/>
  <c r="I16" i="24"/>
  <c r="I12" i="24"/>
  <c r="I21" i="24"/>
  <c r="I22" i="24"/>
  <c r="I23" i="24"/>
  <c r="I24" i="24"/>
  <c r="I25" i="24"/>
  <c r="I26" i="24"/>
  <c r="I27" i="24"/>
  <c r="I28" i="24"/>
  <c r="I30" i="24"/>
  <c r="I32" i="24"/>
  <c r="I20" i="24"/>
  <c r="I33" i="24" l="1"/>
  <c r="I34" i="24"/>
  <c r="I31" i="24"/>
  <c r="I29" i="24"/>
  <c r="I36" i="24"/>
  <c r="I38" i="24" l="1"/>
  <c r="I37"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Takahashi Gaku</author>
    <author>Nakata Shuhei</author>
  </authors>
  <commentList>
    <comment ref="B4" authorId="0" shapeId="0" xr:uid="{3F862707-A201-394F-BAD3-9ACDB6FA0B4C}">
      <text>
        <r>
          <rPr>
            <sz val="10"/>
            <color rgb="FF000000"/>
            <rFont val="ＭＳ Ｐゴシック"/>
            <family val="2"/>
            <charset val="128"/>
          </rPr>
          <t>文字コードは指定されたもので取り込む必要があります。</t>
        </r>
        <r>
          <rPr>
            <sz val="10"/>
            <color rgb="FF000000"/>
            <rFont val="ＭＳ Ｐゴシック"/>
            <family val="2"/>
            <charset val="128"/>
          </rPr>
          <t xml:space="preserve">
</t>
        </r>
        <r>
          <rPr>
            <sz val="10"/>
            <color rgb="FF000000"/>
            <rFont val="ＭＳ Ｐゴシック"/>
            <family val="2"/>
            <charset val="128"/>
          </rPr>
          <t>（現状では、ここで指定されている文字コード以外では取り込みができません）</t>
        </r>
        <r>
          <rPr>
            <sz val="10"/>
            <color rgb="FF000000"/>
            <rFont val="ＭＳ Ｐゴシック"/>
            <family val="2"/>
            <charset val="128"/>
          </rPr>
          <t xml:space="preserve">
</t>
        </r>
      </text>
    </comment>
    <comment ref="A9" authorId="0" shapeId="0" xr:uid="{9ED48E8C-EC47-C048-8B4A-24CF9D548CA8}">
      <text>
        <r>
          <rPr>
            <sz val="10.5"/>
            <color rgb="FF000000"/>
            <rFont val="Yu Gothic"/>
            <family val="34"/>
            <charset val="128"/>
          </rPr>
          <t>Datahub</t>
        </r>
        <r>
          <rPr>
            <sz val="10.5"/>
            <color rgb="FF000000"/>
            <rFont val="Yu Gothic"/>
            <family val="34"/>
            <charset val="128"/>
          </rPr>
          <t>に取り込む</t>
        </r>
        <r>
          <rPr>
            <sz val="10.5"/>
            <color rgb="FF000000"/>
            <rFont val="Yu Gothic"/>
            <family val="34"/>
            <charset val="128"/>
          </rPr>
          <t>CSV</t>
        </r>
        <r>
          <rPr>
            <sz val="10.5"/>
            <color rgb="FF000000"/>
            <rFont val="Yu Gothic"/>
            <family val="34"/>
            <charset val="128"/>
          </rPr>
          <t>ファイルのフォーマットを指定します。</t>
        </r>
        <r>
          <rPr>
            <sz val="10.5"/>
            <color rgb="FF000000"/>
            <rFont val="Yu Gothic"/>
            <family val="34"/>
            <charset val="128"/>
          </rPr>
          <t xml:space="preserve">
</t>
        </r>
        <r>
          <rPr>
            <sz val="10.5"/>
            <color rgb="FF000000"/>
            <rFont val="Yu Gothic"/>
            <family val="34"/>
            <charset val="128"/>
          </rPr>
          <t>40</t>
        </r>
        <r>
          <rPr>
            <sz val="10.5"/>
            <color rgb="FF000000"/>
            <rFont val="Yu Gothic"/>
            <family val="34"/>
            <charset val="128"/>
          </rPr>
          <t>個すべて指定しても構いませんし、これより少なくても構いません。</t>
        </r>
        <r>
          <rPr>
            <sz val="10.5"/>
            <color rgb="FF000000"/>
            <rFont val="Yu Gothic"/>
            <family val="34"/>
            <charset val="128"/>
          </rPr>
          <t xml:space="preserve">
</t>
        </r>
        <r>
          <rPr>
            <sz val="10.5"/>
            <color rgb="FF000000"/>
            <rFont val="Yu Gothic"/>
            <family val="34"/>
            <charset val="128"/>
          </rPr>
          <t>どの列にどのようなデータを記載するかは自由に指定可能です。</t>
        </r>
        <r>
          <rPr>
            <sz val="10.5"/>
            <color rgb="FF000000"/>
            <rFont val="Yu Gothic"/>
            <family val="34"/>
            <charset val="128"/>
          </rPr>
          <t xml:space="preserve">
</t>
        </r>
        <r>
          <rPr>
            <sz val="10.5"/>
            <color rgb="FF000000"/>
            <rFont val="Yu Gothic"/>
            <family val="34"/>
            <charset val="128"/>
          </rPr>
          <t>「列名」「種別」「入力形式」を指定ください。</t>
        </r>
      </text>
    </comment>
    <comment ref="G18" authorId="0" shapeId="0" xr:uid="{904774EF-EDCF-6B49-B8CE-4270BDAD41A1}">
      <text>
        <r>
          <rPr>
            <sz val="10.5"/>
            <color rgb="FF000000"/>
            <rFont val="Yu Gothic"/>
            <family val="3"/>
            <charset val="128"/>
          </rPr>
          <t>Sansan Data Hub</t>
        </r>
        <r>
          <rPr>
            <sz val="10.5"/>
            <color rgb="FF000000"/>
            <rFont val="Yu Gothic"/>
            <family val="3"/>
            <charset val="128"/>
          </rPr>
          <t>が名寄せ（同一人物判定をする処理）をするために必要となるデータ項目を指定します。</t>
        </r>
        <r>
          <rPr>
            <sz val="10.5"/>
            <color rgb="FF000000"/>
            <rFont val="Yu Gothic"/>
            <family val="3"/>
            <charset val="128"/>
          </rPr>
          <t xml:space="preserve">
</t>
        </r>
        <r>
          <rPr>
            <sz val="10.5"/>
            <color rgb="FF000000"/>
            <rFont val="Yu Gothic"/>
            <family val="3"/>
            <charset val="128"/>
          </rPr>
          <t>左の「■ファイル内容」で指定した</t>
        </r>
        <r>
          <rPr>
            <sz val="10.5"/>
            <color rgb="FF000000"/>
            <rFont val="Yu Gothic"/>
            <family val="3"/>
            <charset val="128"/>
          </rPr>
          <t>CSV</t>
        </r>
        <r>
          <rPr>
            <sz val="10.5"/>
            <color rgb="FF000000"/>
            <rFont val="Yu Gothic"/>
            <family val="3"/>
            <charset val="128"/>
          </rPr>
          <t>フォーマットのなかで、どれが名寄せ項目に該当するかを、この表で指定します。</t>
        </r>
      </text>
    </comment>
    <comment ref="G20" authorId="0" shapeId="0" xr:uid="{05A22080-4341-1E4D-BE2E-56E229CF0958}">
      <text>
        <r>
          <rPr>
            <sz val="10.5"/>
            <color rgb="FF000000"/>
            <rFont val="Yu Gothic"/>
            <family val="3"/>
            <charset val="128"/>
          </rPr>
          <t>データを特定するための項目です。</t>
        </r>
        <r>
          <rPr>
            <sz val="10.5"/>
            <color rgb="FF000000"/>
            <rFont val="Yu Gothic"/>
            <family val="3"/>
            <charset val="128"/>
          </rPr>
          <t xml:space="preserve">
</t>
        </r>
        <r>
          <rPr>
            <sz val="10.5"/>
            <color rgb="FF000000"/>
            <rFont val="Yu Gothic"/>
            <family val="3"/>
            <charset val="128"/>
          </rPr>
          <t>同じ</t>
        </r>
        <r>
          <rPr>
            <sz val="10.5"/>
            <color rgb="FF000000"/>
            <rFont val="Yu Gothic"/>
            <family val="3"/>
            <charset val="128"/>
          </rPr>
          <t>ID</t>
        </r>
        <r>
          <rPr>
            <sz val="10.5"/>
            <color rgb="FF000000"/>
            <rFont val="Yu Gothic"/>
            <family val="3"/>
            <charset val="128"/>
          </rPr>
          <t>値の行が存在する場合、それらは同じデータとして扱われます。</t>
        </r>
      </text>
    </comment>
    <comment ref="G21" authorId="0" shapeId="0" xr:uid="{25F19B1A-419D-0645-87C1-C1EE4708D581}">
      <text>
        <r>
          <rPr>
            <sz val="10.5"/>
            <color rgb="FF000000"/>
            <rFont val="Yu Gothic"/>
            <family val="3"/>
            <charset val="128"/>
          </rPr>
          <t>「複数の</t>
        </r>
        <r>
          <rPr>
            <sz val="10.5"/>
            <color rgb="FF000000"/>
            <rFont val="Yu Gothic"/>
            <family val="3"/>
            <charset val="128"/>
          </rPr>
          <t>ID</t>
        </r>
        <r>
          <rPr>
            <sz val="10.5"/>
            <color rgb="FF000000"/>
            <rFont val="Yu Gothic"/>
            <family val="3"/>
            <charset val="128"/>
          </rPr>
          <t>を組み合わせないとレコードの特定ができない」場合には、複数の</t>
        </r>
        <r>
          <rPr>
            <sz val="10.5"/>
            <color rgb="FF000000"/>
            <rFont val="Yu Gothic"/>
            <family val="3"/>
            <charset val="128"/>
          </rPr>
          <t>ID</t>
        </r>
        <r>
          <rPr>
            <sz val="10.5"/>
            <color rgb="FF000000"/>
            <rFont val="Yu Gothic"/>
            <family val="3"/>
            <charset val="128"/>
          </rPr>
          <t>を組み合わせてインポートすることができます。</t>
        </r>
        <r>
          <rPr>
            <sz val="10.5"/>
            <color rgb="FF000000"/>
            <rFont val="Yu Gothic"/>
            <family val="3"/>
            <charset val="128"/>
          </rPr>
          <t xml:space="preserve">
</t>
        </r>
        <r>
          <rPr>
            <sz val="10.5"/>
            <color rgb="FF000000"/>
            <rFont val="Yu Gothic"/>
            <family val="3"/>
            <charset val="128"/>
          </rPr>
          <t>組み合わせ対象の</t>
        </r>
        <r>
          <rPr>
            <sz val="10.5"/>
            <color rgb="FF000000"/>
            <rFont val="Yu Gothic"/>
            <family val="3"/>
            <charset val="128"/>
          </rPr>
          <t>ID</t>
        </r>
        <r>
          <rPr>
            <sz val="10.5"/>
            <color rgb="FF000000"/>
            <rFont val="Yu Gothic"/>
            <family val="3"/>
            <charset val="128"/>
          </rPr>
          <t>値のヘッダを「</t>
        </r>
        <r>
          <rPr>
            <sz val="10.5"/>
            <color rgb="FF000000"/>
            <rFont val="Yu Gothic"/>
            <family val="3"/>
            <charset val="128"/>
          </rPr>
          <t>ID</t>
        </r>
        <r>
          <rPr>
            <sz val="10.5"/>
            <color rgb="FF000000"/>
            <rFont val="Yu Gothic"/>
            <family val="3"/>
            <charset val="128"/>
          </rPr>
          <t>（必須）」「副</t>
        </r>
        <r>
          <rPr>
            <sz val="10.5"/>
            <color rgb="FF000000"/>
            <rFont val="Yu Gothic"/>
            <family val="3"/>
            <charset val="128"/>
          </rPr>
          <t>ID</t>
        </r>
        <r>
          <rPr>
            <sz val="10.5"/>
            <color rgb="FF000000"/>
            <rFont val="Yu Gothic"/>
            <family val="3"/>
            <charset val="128"/>
          </rPr>
          <t>」「副従</t>
        </r>
        <r>
          <rPr>
            <sz val="10.5"/>
            <color rgb="FF000000"/>
            <rFont val="Yu Gothic"/>
            <family val="3"/>
            <charset val="128"/>
          </rPr>
          <t>ID</t>
        </r>
        <r>
          <rPr>
            <sz val="10.5"/>
            <color rgb="FF000000"/>
            <rFont val="Yu Gothic"/>
            <family val="3"/>
            <charset val="128"/>
          </rPr>
          <t>」に記載してください。</t>
        </r>
      </text>
    </comment>
    <comment ref="G32" authorId="0" shapeId="0" xr:uid="{0A5D1702-D67B-074F-9C19-1EF349007400}">
      <text>
        <r>
          <rPr>
            <sz val="10.5"/>
            <color rgb="FF000000"/>
            <rFont val="Yu Gothic"/>
            <family val="3"/>
            <charset val="128"/>
          </rPr>
          <t>読み込むメールアドレスの優先付けが可能です。</t>
        </r>
        <r>
          <rPr>
            <sz val="10.5"/>
            <color rgb="FF000000"/>
            <rFont val="Yu Gothic"/>
            <family val="3"/>
            <charset val="128"/>
          </rPr>
          <t xml:space="preserve">
</t>
        </r>
        <r>
          <rPr>
            <sz val="10.5"/>
            <color rgb="FF000000"/>
            <rFont val="Yu Gothic"/>
            <family val="3"/>
            <charset val="128"/>
          </rPr>
          <t>「メールアドレス（優先）」に指定された項目にメールアドレスが記述されていれば、それをメールアドレスとして読み込みます。</t>
        </r>
        <r>
          <rPr>
            <sz val="10.5"/>
            <color rgb="FF000000"/>
            <rFont val="Yu Gothic"/>
            <family val="3"/>
            <charset val="128"/>
          </rPr>
          <t xml:space="preserve">
</t>
        </r>
        <r>
          <rPr>
            <sz val="10.5"/>
            <color rgb="FF000000"/>
            <rFont val="Yu Gothic"/>
            <family val="3"/>
            <charset val="128"/>
          </rPr>
          <t>しかし「メールアドレス（優先）」の項目が</t>
        </r>
        <r>
          <rPr>
            <sz val="10.5"/>
            <color rgb="FF000000"/>
            <rFont val="Yu Gothic"/>
            <family val="3"/>
            <charset val="128"/>
          </rPr>
          <t>NULL</t>
        </r>
        <r>
          <rPr>
            <sz val="10.5"/>
            <color rgb="FF000000"/>
            <rFont val="Yu Gothic"/>
            <family val="3"/>
            <charset val="128"/>
          </rPr>
          <t>だった場合には、次に「メールアドレス（劣後）」の項目を読み込みます。</t>
        </r>
      </text>
    </comment>
    <comment ref="G37" authorId="1" shapeId="0" xr:uid="{C369BDBE-7DB6-A841-97B4-98D76C7ED9CB}">
      <text>
        <r>
          <rPr>
            <sz val="11"/>
            <color rgb="FF000000"/>
            <rFont val="Yu Gothic"/>
            <family val="3"/>
            <charset val="128"/>
          </rPr>
          <t>実際には名寄せには使用しません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Takahashi Gaku</author>
    <author>Ruka Mitsukawa</author>
    <author>Gaku Takahashi</author>
    <author>Nakata Shuhei</author>
  </authors>
  <commentList>
    <comment ref="B4" authorId="0" shapeId="0" xr:uid="{CA63994A-A6A3-1549-9530-EC79EA12A415}">
      <text>
        <r>
          <rPr>
            <sz val="10"/>
            <color rgb="FF000000"/>
            <rFont val="ＭＳ Ｐゴシック"/>
            <family val="2"/>
            <charset val="128"/>
          </rPr>
          <t>文字コードは指定されたもので取り込む必要があります。</t>
        </r>
        <r>
          <rPr>
            <sz val="10"/>
            <color rgb="FF000000"/>
            <rFont val="ＭＳ Ｐゴシック"/>
            <family val="2"/>
            <charset val="128"/>
          </rPr>
          <t xml:space="preserve">
</t>
        </r>
        <r>
          <rPr>
            <sz val="10"/>
            <color rgb="FF000000"/>
            <rFont val="ＭＳ Ｐゴシック"/>
            <family val="2"/>
            <charset val="128"/>
          </rPr>
          <t>（現状では、ここで指定されている文字コード以外では取り込みができません）</t>
        </r>
        <r>
          <rPr>
            <sz val="10"/>
            <color rgb="FF000000"/>
            <rFont val="ＭＳ Ｐゴシック"/>
            <family val="2"/>
            <charset val="128"/>
          </rPr>
          <t xml:space="preserve">
</t>
        </r>
      </text>
    </comment>
    <comment ref="A9" authorId="0" shapeId="0" xr:uid="{CA7C2F9F-BF57-D14C-B9DE-62B57A4E862C}">
      <text>
        <r>
          <rPr>
            <sz val="10.5"/>
            <color rgb="FF000000"/>
            <rFont val="Yu Gothic"/>
            <family val="34"/>
            <charset val="128"/>
          </rPr>
          <t>Datahub</t>
        </r>
        <r>
          <rPr>
            <sz val="10.5"/>
            <color rgb="FF000000"/>
            <rFont val="Yu Gothic"/>
            <family val="34"/>
            <charset val="128"/>
          </rPr>
          <t>に取り込む</t>
        </r>
        <r>
          <rPr>
            <sz val="10.5"/>
            <color rgb="FF000000"/>
            <rFont val="Yu Gothic"/>
            <family val="34"/>
            <charset val="128"/>
          </rPr>
          <t>CSV</t>
        </r>
        <r>
          <rPr>
            <sz val="10.5"/>
            <color rgb="FF000000"/>
            <rFont val="Yu Gothic"/>
            <family val="34"/>
            <charset val="128"/>
          </rPr>
          <t>ファイルのフォーマットを指定します。</t>
        </r>
        <r>
          <rPr>
            <sz val="10.5"/>
            <color rgb="FF000000"/>
            <rFont val="Yu Gothic"/>
            <family val="34"/>
            <charset val="128"/>
          </rPr>
          <t xml:space="preserve">
</t>
        </r>
        <r>
          <rPr>
            <sz val="10.5"/>
            <color rgb="FF000000"/>
            <rFont val="Yu Gothic"/>
            <family val="34"/>
            <charset val="128"/>
          </rPr>
          <t>40</t>
        </r>
        <r>
          <rPr>
            <sz val="10.5"/>
            <color rgb="FF000000"/>
            <rFont val="Yu Gothic"/>
            <family val="34"/>
            <charset val="128"/>
          </rPr>
          <t>個すべて指定しても構いませんし、これより少なくても構いません。</t>
        </r>
        <r>
          <rPr>
            <sz val="10.5"/>
            <color rgb="FF000000"/>
            <rFont val="Yu Gothic"/>
            <family val="34"/>
            <charset val="128"/>
          </rPr>
          <t xml:space="preserve">
</t>
        </r>
        <r>
          <rPr>
            <sz val="10.5"/>
            <color rgb="FF000000"/>
            <rFont val="Yu Gothic"/>
            <family val="34"/>
            <charset val="128"/>
          </rPr>
          <t>どの列にどのようなデータを記載するかは自由に指定可能です。</t>
        </r>
        <r>
          <rPr>
            <sz val="10.5"/>
            <color rgb="FF000000"/>
            <rFont val="Yu Gothic"/>
            <family val="34"/>
            <charset val="128"/>
          </rPr>
          <t xml:space="preserve">
</t>
        </r>
        <r>
          <rPr>
            <sz val="10.5"/>
            <color rgb="FF000000"/>
            <rFont val="Yu Gothic"/>
            <family val="34"/>
            <charset val="128"/>
          </rPr>
          <t>「列名」「種別」「入力形式」を指定ください。</t>
        </r>
      </text>
    </comment>
    <comment ref="D10" authorId="1" shapeId="0" xr:uid="{8CDDD2D7-7B38-4A3C-8AC7-556634A7D45B}">
      <text>
        <r>
          <rPr>
            <sz val="10"/>
            <color indexed="81"/>
            <rFont val="Yu Gothic"/>
            <family val="3"/>
            <charset val="128"/>
          </rPr>
          <t xml:space="preserve">アルファベットの大文字と小文字は厳密に判断されるため、注意してください。
「年/月/日」に変換したい場合は「yyyy/MM/dd」と設定してください。 </t>
        </r>
      </text>
    </comment>
    <comment ref="G18" authorId="0" shapeId="0" xr:uid="{354C4889-E8C1-D048-9705-E31B6B611434}">
      <text>
        <r>
          <rPr>
            <sz val="10.5"/>
            <color rgb="FF000000"/>
            <rFont val="Yu Gothic"/>
            <family val="3"/>
            <charset val="128"/>
          </rPr>
          <t>Sansan Data Hub</t>
        </r>
        <r>
          <rPr>
            <sz val="10.5"/>
            <color rgb="FF000000"/>
            <rFont val="Yu Gothic"/>
            <family val="3"/>
            <charset val="128"/>
          </rPr>
          <t>が名寄せ（同一人物判定をする処理）をするために必要となるデータ項目を指定します。</t>
        </r>
        <r>
          <rPr>
            <sz val="10.5"/>
            <color rgb="FF000000"/>
            <rFont val="Yu Gothic"/>
            <family val="3"/>
            <charset val="128"/>
          </rPr>
          <t xml:space="preserve">
</t>
        </r>
        <r>
          <rPr>
            <sz val="10.5"/>
            <color rgb="FF000000"/>
            <rFont val="Yu Gothic"/>
            <family val="3"/>
            <charset val="128"/>
          </rPr>
          <t>左の「■ファイル内容」で指定した</t>
        </r>
        <r>
          <rPr>
            <sz val="10.5"/>
            <color rgb="FF000000"/>
            <rFont val="Yu Gothic"/>
            <family val="3"/>
            <charset val="128"/>
          </rPr>
          <t>CSV</t>
        </r>
        <r>
          <rPr>
            <sz val="10.5"/>
            <color rgb="FF000000"/>
            <rFont val="Yu Gothic"/>
            <family val="3"/>
            <charset val="128"/>
          </rPr>
          <t>フォーマットのなかで、どれが名寄せ項目に該当するかを、この表で指定します。</t>
        </r>
      </text>
    </comment>
    <comment ref="G20" authorId="0" shapeId="0" xr:uid="{03EC42DC-4D4C-5143-9F63-F897E193CA4D}">
      <text>
        <r>
          <rPr>
            <sz val="10.5"/>
            <color rgb="FF000000"/>
            <rFont val="Yu Gothic"/>
            <family val="3"/>
            <charset val="128"/>
          </rPr>
          <t>データを特定するための項目です。</t>
        </r>
        <r>
          <rPr>
            <sz val="10.5"/>
            <color rgb="FF000000"/>
            <rFont val="Yu Gothic"/>
            <family val="3"/>
            <charset val="128"/>
          </rPr>
          <t xml:space="preserve">
</t>
        </r>
        <r>
          <rPr>
            <sz val="10.5"/>
            <color rgb="FF000000"/>
            <rFont val="Yu Gothic"/>
            <family val="3"/>
            <charset val="128"/>
          </rPr>
          <t>同じ</t>
        </r>
        <r>
          <rPr>
            <sz val="10.5"/>
            <color rgb="FF000000"/>
            <rFont val="Yu Gothic"/>
            <family val="3"/>
            <charset val="128"/>
          </rPr>
          <t>ID</t>
        </r>
        <r>
          <rPr>
            <sz val="10.5"/>
            <color rgb="FF000000"/>
            <rFont val="Yu Gothic"/>
            <family val="3"/>
            <charset val="128"/>
          </rPr>
          <t>値の行が存在する場合、それらは同じデータとして扱われます。</t>
        </r>
      </text>
    </comment>
    <comment ref="G21" authorId="0" shapeId="0" xr:uid="{CEFC9D98-1421-144A-A3EF-79E1E36CF108}">
      <text>
        <r>
          <rPr>
            <sz val="10.5"/>
            <color rgb="FF000000"/>
            <rFont val="Yu Gothic"/>
            <family val="3"/>
            <charset val="128"/>
          </rPr>
          <t>「複数の</t>
        </r>
        <r>
          <rPr>
            <sz val="10.5"/>
            <color rgb="FF000000"/>
            <rFont val="Yu Gothic"/>
            <family val="3"/>
            <charset val="128"/>
          </rPr>
          <t>ID</t>
        </r>
        <r>
          <rPr>
            <sz val="10.5"/>
            <color rgb="FF000000"/>
            <rFont val="Yu Gothic"/>
            <family val="3"/>
            <charset val="128"/>
          </rPr>
          <t>を組み合わせないとレコードの特定ができない」場合には、複数の</t>
        </r>
        <r>
          <rPr>
            <sz val="10.5"/>
            <color rgb="FF000000"/>
            <rFont val="Yu Gothic"/>
            <family val="3"/>
            <charset val="128"/>
          </rPr>
          <t>ID</t>
        </r>
        <r>
          <rPr>
            <sz val="10.5"/>
            <color rgb="FF000000"/>
            <rFont val="Yu Gothic"/>
            <family val="3"/>
            <charset val="128"/>
          </rPr>
          <t>を組み合わせてインポートすることができます。</t>
        </r>
        <r>
          <rPr>
            <sz val="10.5"/>
            <color rgb="FF000000"/>
            <rFont val="Yu Gothic"/>
            <family val="3"/>
            <charset val="128"/>
          </rPr>
          <t xml:space="preserve">
</t>
        </r>
        <r>
          <rPr>
            <sz val="10.5"/>
            <color rgb="FF000000"/>
            <rFont val="Yu Gothic"/>
            <family val="3"/>
            <charset val="128"/>
          </rPr>
          <t>組み合わせ対象の</t>
        </r>
        <r>
          <rPr>
            <sz val="10.5"/>
            <color rgb="FF000000"/>
            <rFont val="Yu Gothic"/>
            <family val="3"/>
            <charset val="128"/>
          </rPr>
          <t>ID</t>
        </r>
        <r>
          <rPr>
            <sz val="10.5"/>
            <color rgb="FF000000"/>
            <rFont val="Yu Gothic"/>
            <family val="3"/>
            <charset val="128"/>
          </rPr>
          <t>値のヘッダを「</t>
        </r>
        <r>
          <rPr>
            <sz val="10.5"/>
            <color rgb="FF000000"/>
            <rFont val="Yu Gothic"/>
            <family val="3"/>
            <charset val="128"/>
          </rPr>
          <t>ID</t>
        </r>
        <r>
          <rPr>
            <sz val="10.5"/>
            <color rgb="FF000000"/>
            <rFont val="Yu Gothic"/>
            <family val="3"/>
            <charset val="128"/>
          </rPr>
          <t>（必須）」「副</t>
        </r>
        <r>
          <rPr>
            <sz val="10.5"/>
            <color rgb="FF000000"/>
            <rFont val="Yu Gothic"/>
            <family val="3"/>
            <charset val="128"/>
          </rPr>
          <t>ID</t>
        </r>
        <r>
          <rPr>
            <sz val="10.5"/>
            <color rgb="FF000000"/>
            <rFont val="Yu Gothic"/>
            <family val="3"/>
            <charset val="128"/>
          </rPr>
          <t>」「副従</t>
        </r>
        <r>
          <rPr>
            <sz val="10.5"/>
            <color rgb="FF000000"/>
            <rFont val="Yu Gothic"/>
            <family val="3"/>
            <charset val="128"/>
          </rPr>
          <t>ID</t>
        </r>
        <r>
          <rPr>
            <sz val="10.5"/>
            <color rgb="FF000000"/>
            <rFont val="Yu Gothic"/>
            <family val="3"/>
            <charset val="128"/>
          </rPr>
          <t>」に記載してください。</t>
        </r>
      </text>
    </comment>
    <comment ref="G24" authorId="2" shapeId="0" xr:uid="{1715A8B0-038D-1740-AC72-48EEB3275469}">
      <text>
        <r>
          <rPr>
            <sz val="10"/>
            <color rgb="FF000000"/>
            <rFont val="ＭＳ Ｐゴシック"/>
            <family val="2"/>
            <charset val="128"/>
            <scheme val="minor"/>
          </rPr>
          <t>「姓」と「名」が別項目で管理されている場合は、ここに「姓」のヘッダー名を記載します。</t>
        </r>
      </text>
    </comment>
    <comment ref="G25" authorId="2" shapeId="0" xr:uid="{75E4C417-162C-4248-AAFE-1B8CAA0D272F}">
      <text>
        <r>
          <rPr>
            <sz val="10"/>
            <color rgb="FF000000"/>
            <rFont val="ＭＳ Ｐゴシック"/>
            <family val="2"/>
            <charset val="128"/>
          </rPr>
          <t>「姓」と「名」が別項目で管理されている場合は、ここに「名」のヘッダー名を記載します。</t>
        </r>
      </text>
    </comment>
    <comment ref="G26" authorId="2" shapeId="0" xr:uid="{9FB6E93D-EE85-884F-99DB-19FF91F22DE8}">
      <text>
        <r>
          <rPr>
            <sz val="10"/>
            <color rgb="FF000000"/>
            <rFont val="ＭＳ Ｐゴシック"/>
            <family val="2"/>
            <charset val="128"/>
            <scheme val="minor"/>
          </rPr>
          <t>「姓」と「名」が別れておらず、氏名（フルネーム）をひとつの項目で管理している場合は、ここにヘッダー名を記載します。</t>
        </r>
      </text>
    </comment>
    <comment ref="G32" authorId="0" shapeId="0" xr:uid="{65AE0D9E-A0A1-3747-956B-B71630F29559}">
      <text>
        <r>
          <rPr>
            <sz val="10.5"/>
            <color rgb="FF000000"/>
            <rFont val="Yu Gothic"/>
            <family val="3"/>
            <charset val="128"/>
          </rPr>
          <t>読み込むメールアドレスの優先付けが可能です。</t>
        </r>
        <r>
          <rPr>
            <sz val="10.5"/>
            <color rgb="FF000000"/>
            <rFont val="Yu Gothic"/>
            <family val="3"/>
            <charset val="128"/>
          </rPr>
          <t xml:space="preserve">
</t>
        </r>
        <r>
          <rPr>
            <sz val="10.5"/>
            <color rgb="FF000000"/>
            <rFont val="Yu Gothic"/>
            <family val="3"/>
            <charset val="128"/>
          </rPr>
          <t>「メールアドレス（優先）」に指定された項目にメールアドレスが記述されていれば、それをメールアドレスとして読み込みます。</t>
        </r>
        <r>
          <rPr>
            <sz val="10.5"/>
            <color rgb="FF000000"/>
            <rFont val="Yu Gothic"/>
            <family val="3"/>
            <charset val="128"/>
          </rPr>
          <t xml:space="preserve">
</t>
        </r>
        <r>
          <rPr>
            <sz val="10.5"/>
            <color rgb="FF000000"/>
            <rFont val="Yu Gothic"/>
            <family val="3"/>
            <charset val="128"/>
          </rPr>
          <t>しかし「メールアドレス（優先）」の項目が</t>
        </r>
        <r>
          <rPr>
            <sz val="10.5"/>
            <color rgb="FF000000"/>
            <rFont val="Yu Gothic"/>
            <family val="3"/>
            <charset val="128"/>
          </rPr>
          <t>NULL</t>
        </r>
        <r>
          <rPr>
            <sz val="10.5"/>
            <color rgb="FF000000"/>
            <rFont val="Yu Gothic"/>
            <family val="3"/>
            <charset val="128"/>
          </rPr>
          <t>だった場合には、次に「メールアドレス（劣後）」の項目を読み込みます。</t>
        </r>
      </text>
    </comment>
    <comment ref="G37" authorId="3" shapeId="0" xr:uid="{AD67F38C-905D-8F4B-B2D7-16D5D327FC87}">
      <text>
        <r>
          <rPr>
            <sz val="11"/>
            <color rgb="FF000000"/>
            <rFont val="Yu Gothic"/>
            <family val="3"/>
            <charset val="128"/>
          </rPr>
          <t>実際には名寄せには使用しません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<sst xmlns="http://schemas.openxmlformats.org/spreadsheetml/2006/main" count="1493" uniqueCount="832">
  <si>
    <t>CSV連携ConfigurationSheetの記入の仕方</t>
    <rPh sb="3" eb="5">
      <t xml:space="preserve">レンケイ </t>
    </rPh>
    <rPh sb="24" eb="26">
      <t xml:space="preserve">キニュウ </t>
    </rPh>
    <rPh sb="27" eb="29">
      <t xml:space="preserve">シカタ </t>
    </rPh>
    <phoneticPr fontId="6"/>
  </si>
  <si>
    <t>1.Sansan Data Hubへ取り込みたいCSVファイルを準備します。</t>
    <rPh sb="18" eb="19">
      <t xml:space="preserve">トリコミタイ </t>
    </rPh>
    <rPh sb="32" eb="34">
      <t xml:space="preserve">ジュンビ </t>
    </rPh>
    <phoneticPr fontId="6"/>
  </si>
  <si>
    <t>2.CSVファイルをExcelで開きます。</t>
    <rPh sb="16" eb="17">
      <t xml:space="preserve">ヒラキマス </t>
    </rPh>
    <phoneticPr fontId="6"/>
  </si>
  <si>
    <t>3.ヘッダ部分を選択し、右クリック→コピーを選択します。</t>
    <rPh sb="8" eb="10">
      <t xml:space="preserve">センタクシ </t>
    </rPh>
    <rPh sb="12" eb="13">
      <t xml:space="preserve">ミギクリック </t>
    </rPh>
    <rPh sb="22" eb="24">
      <t xml:space="preserve">センタクシマス </t>
    </rPh>
    <phoneticPr fontId="6"/>
  </si>
  <si>
    <t>4.本シートの「取込CSV」シートを開き、「ヘッダー名」の「No.1」のセル（B11セル）にカーソルを合わせ、右クリック→「形式を選択してペースト」→「行/列の入れ替え」を選択します。</t>
    <rPh sb="2" eb="3">
      <t xml:space="preserve">ホンシートノ </t>
    </rPh>
    <rPh sb="8" eb="10">
      <t xml:space="preserve">トリコミ </t>
    </rPh>
    <rPh sb="18" eb="19">
      <t xml:space="preserve">ヒラキマス </t>
    </rPh>
    <rPh sb="51" eb="52">
      <t xml:space="preserve">アワセ </t>
    </rPh>
    <rPh sb="55" eb="56">
      <t xml:space="preserve">ミギクリック </t>
    </rPh>
    <rPh sb="62" eb="64">
      <t xml:space="preserve">ケイシキヲセンタクシテペースト </t>
    </rPh>
    <rPh sb="76" eb="77">
      <t xml:space="preserve">ギョウ </t>
    </rPh>
    <rPh sb="78" eb="79">
      <t xml:space="preserve">レツノ </t>
    </rPh>
    <rPh sb="80" eb="81">
      <t xml:space="preserve">イレカエ </t>
    </rPh>
    <rPh sb="86" eb="88">
      <t xml:space="preserve">センタクシマス </t>
    </rPh>
    <phoneticPr fontId="6"/>
  </si>
  <si>
    <t>5.下図のようになれば成功です。</t>
    <rPh sb="2" eb="4">
      <t xml:space="preserve">カズ </t>
    </rPh>
    <rPh sb="11" eb="13">
      <t xml:space="preserve">セイコウデス ハイケイノ イロガ カワルノハ モンダイアリマセン） </t>
    </rPh>
    <phoneticPr fontId="6"/>
  </si>
  <si>
    <t>※背景の色が変わるのは問題ありません。</t>
    <phoneticPr fontId="6"/>
  </si>
  <si>
    <t>※ここで定義したヘッダーの順序は、インポート時のヘッダーの順序に影響しません。インポート時に項目の順序が入れ替わったとしても、正常にインポート可能です。</t>
    <rPh sb="0" eb="1">
      <t>※</t>
    </rPh>
    <rPh sb="4" eb="6">
      <t xml:space="preserve">テイギ </t>
    </rPh>
    <rPh sb="13" eb="15">
      <t xml:space="preserve">ジュンジョ </t>
    </rPh>
    <rPh sb="22" eb="23">
      <t xml:space="preserve">ジノ </t>
    </rPh>
    <rPh sb="29" eb="31">
      <t xml:space="preserve">ジュンジョ </t>
    </rPh>
    <rPh sb="32" eb="34">
      <t xml:space="preserve">エイキョウシマセｎ </t>
    </rPh>
    <rPh sb="44" eb="45">
      <t xml:space="preserve">ジニ </t>
    </rPh>
    <rPh sb="46" eb="48">
      <t xml:space="preserve">コウモク </t>
    </rPh>
    <rPh sb="49" eb="51">
      <t xml:space="preserve">ジュンジョガ </t>
    </rPh>
    <rPh sb="52" eb="53">
      <t xml:space="preserve">イレカワッタトシテモ </t>
    </rPh>
    <rPh sb="63" eb="65">
      <t xml:space="preserve">セイジョウ </t>
    </rPh>
    <rPh sb="71" eb="73">
      <t xml:space="preserve">カノウデス </t>
    </rPh>
    <phoneticPr fontId="6"/>
  </si>
  <si>
    <t>6.「更新日時」と「登録日時」の種別欄には「日時」を選択します。</t>
    <rPh sb="3" eb="7">
      <t xml:space="preserve">コウシンニチジ </t>
    </rPh>
    <rPh sb="10" eb="14">
      <t xml:space="preserve">トウロクニチジ </t>
    </rPh>
    <rPh sb="16" eb="19">
      <t xml:space="preserve">シュベツラｎ </t>
    </rPh>
    <rPh sb="22" eb="24">
      <t xml:space="preserve">ニチジ </t>
    </rPh>
    <rPh sb="26" eb="28">
      <t xml:space="preserve">センタク </t>
    </rPh>
    <phoneticPr fontId="6"/>
  </si>
  <si>
    <t>7.「更新日時」と「登録日時」の入力形式欄には、日時形式を入力します。</t>
    <rPh sb="3" eb="5">
      <t xml:space="preserve">コウシｎ </t>
    </rPh>
    <rPh sb="5" eb="7">
      <t xml:space="preserve">ニチジ </t>
    </rPh>
    <rPh sb="10" eb="14">
      <t xml:space="preserve">トウロクニチジ </t>
    </rPh>
    <rPh sb="16" eb="21">
      <t xml:space="preserve">ニュウリョクケイシキラｎ </t>
    </rPh>
    <rPh sb="24" eb="26">
      <t xml:space="preserve">ニチジ </t>
    </rPh>
    <rPh sb="26" eb="28">
      <t xml:space="preserve">ケイシキ </t>
    </rPh>
    <rPh sb="29" eb="31">
      <t xml:space="preserve">ニュウリョク </t>
    </rPh>
    <phoneticPr fontId="6"/>
  </si>
  <si>
    <t>日時は以下の形式で入力してください。</t>
    <rPh sb="0" eb="2">
      <t xml:space="preserve">ニチジ </t>
    </rPh>
    <rPh sb="3" eb="5">
      <t xml:space="preserve">イカノ </t>
    </rPh>
    <rPh sb="6" eb="8">
      <t xml:space="preserve">ケイシキデ </t>
    </rPh>
    <rPh sb="9" eb="11">
      <t xml:space="preserve">ニュウリョク </t>
    </rPh>
    <phoneticPr fontId="6"/>
  </si>
  <si>
    <t>8.「更新日時」と「登録日時」以外の種別は、すべて「文字列」を選択してください。</t>
    <rPh sb="3" eb="7">
      <t xml:space="preserve">コウシンニチジ </t>
    </rPh>
    <rPh sb="10" eb="12">
      <t xml:space="preserve">トウロク </t>
    </rPh>
    <rPh sb="12" eb="14">
      <t xml:space="preserve">ニチジ </t>
    </rPh>
    <rPh sb="15" eb="17">
      <t xml:space="preserve">イガイノ </t>
    </rPh>
    <rPh sb="18" eb="20">
      <t xml:space="preserve">シュベツ </t>
    </rPh>
    <rPh sb="26" eb="29">
      <t xml:space="preserve">モジレツ </t>
    </rPh>
    <rPh sb="31" eb="33">
      <t xml:space="preserve">センタク </t>
    </rPh>
    <phoneticPr fontId="6"/>
  </si>
  <si>
    <t>9.「画面表示名」（B2セル）、「ファイル名」（B3セル）、「取り込み方法」（B5セル）を記載します。</t>
    <phoneticPr fontId="6"/>
  </si>
  <si>
    <t>　　・ 画面表示名：Sansan Data Hubへインポート・エクスポートするときのメニューの表示名を定義します。</t>
    <rPh sb="4" eb="9">
      <t xml:space="preserve">ガメンヒョウジメイ </t>
    </rPh>
    <rPh sb="42" eb="45">
      <t xml:space="preserve">ヒョウジメイ </t>
    </rPh>
    <rPh sb="46" eb="48">
      <t xml:space="preserve">テイギ </t>
    </rPh>
    <phoneticPr fontId="6"/>
  </si>
  <si>
    <t>　　・ ファイル名：Sansan Data Hubからエクスポートする際のCSVファイル名を定義します。</t>
    <rPh sb="33" eb="35">
      <t xml:space="preserve">タイショウ </t>
    </rPh>
    <rPh sb="35" eb="36">
      <t xml:space="preserve">サイ </t>
    </rPh>
    <rPh sb="44" eb="46">
      <t xml:space="preserve">テイギ </t>
    </rPh>
    <phoneticPr fontId="6"/>
  </si>
  <si>
    <t>　　・ 取り込み方法：CSVファイルを取り込む方法を「Webのみ」、「APIのみ」、「Web + API」の中から一つ選びます。</t>
    <phoneticPr fontId="6"/>
  </si>
  <si>
    <t>10.「名寄せ項目のマッピング」を記載します。</t>
    <rPh sb="4" eb="6">
      <t xml:space="preserve">ナヨセコウモクノ </t>
    </rPh>
    <rPh sb="17" eb="19">
      <t xml:space="preserve">キサイシマス </t>
    </rPh>
    <phoneticPr fontId="6"/>
  </si>
  <si>
    <t>記載方法は各項目のメモや、「取込CSV 入力例」シートを参照してください。</t>
    <rPh sb="0" eb="2">
      <t xml:space="preserve">キサイ </t>
    </rPh>
    <rPh sb="2" eb="4">
      <t xml:space="preserve">ホウホウハ </t>
    </rPh>
    <rPh sb="5" eb="8">
      <t xml:space="preserve">カクコウモク </t>
    </rPh>
    <rPh sb="14" eb="16">
      <t xml:space="preserve">トリコミ </t>
    </rPh>
    <rPh sb="20" eb="23">
      <t xml:space="preserve">ニュウリョクレイ </t>
    </rPh>
    <rPh sb="28" eb="30">
      <t xml:space="preserve">サンショウ </t>
    </rPh>
    <phoneticPr fontId="6"/>
  </si>
  <si>
    <t>11. Sansan社にて作業いたします。DataSourceId, 認証用キー発行用URLは設定完了後にお渡しいたします。</t>
    <rPh sb="10" eb="11">
      <t>シャ</t>
    </rPh>
    <rPh sb="13" eb="15">
      <t>サギョウ</t>
    </rPh>
    <rPh sb="35" eb="38">
      <t>ニンショウヨウ</t>
    </rPh>
    <rPh sb="40" eb="43">
      <t>ハッコウヨウ</t>
    </rPh>
    <rPh sb="47" eb="52">
      <t>セッテイカンリョウゴ</t>
    </rPh>
    <rPh sb="54" eb="55">
      <t>ワタ</t>
    </rPh>
    <phoneticPr fontId="6"/>
  </si>
  <si>
    <t>Sansan Data Hubへ取り込むCSVフォーマット</t>
    <phoneticPr fontId="6"/>
  </si>
  <si>
    <t>画面表示名</t>
    <rPh sb="0" eb="5">
      <t>ガメンヒョウジメイ</t>
    </rPh>
    <phoneticPr fontId="3"/>
  </si>
  <si>
    <t>東日本顧客リスト</t>
  </si>
  <si>
    <t>ファイル名</t>
    <rPh sb="4" eb="5">
      <t>メイ</t>
    </rPh>
    <phoneticPr fontId="3"/>
  </si>
  <si>
    <t>customers.csv</t>
  </si>
  <si>
    <t>文字コード</t>
    <rPh sb="0" eb="2">
      <t>モジコード</t>
    </rPh>
    <phoneticPr fontId="6"/>
  </si>
  <si>
    <t>UTF-8 , CRLF</t>
    <phoneticPr fontId="6"/>
  </si>
  <si>
    <t>取り込み方法</t>
    <rPh sb="0" eb="1">
      <t>ト</t>
    </rPh>
    <rPh sb="2" eb="3">
      <t>コ</t>
    </rPh>
    <rPh sb="4" eb="6">
      <t>ホウホウ</t>
    </rPh>
    <phoneticPr fontId="6"/>
  </si>
  <si>
    <t>APIのみ</t>
  </si>
  <si>
    <t>DataSourceId (Sansan社記入)</t>
    <rPh sb="20" eb="21">
      <t>シャ</t>
    </rPh>
    <rPh sb="21" eb="23">
      <t>キニュウ</t>
    </rPh>
    <phoneticPr fontId="6"/>
  </si>
  <si>
    <t>※取り込むファイルが複数ある場合は、その分だけ「取込CSV」シートをコピーしてください。</t>
    <phoneticPr fontId="6"/>
  </si>
  <si>
    <t>■ ファイル内容</t>
    <rPh sb="6" eb="8">
      <t>ナイヨウ</t>
    </rPh>
    <phoneticPr fontId="3"/>
  </si>
  <si>
    <t>No.</t>
    <phoneticPr fontId="3"/>
  </si>
  <si>
    <t>ヘッダー名</t>
    <rPh sb="4" eb="5">
      <t>メイ</t>
    </rPh>
    <phoneticPr fontId="3"/>
  </si>
  <si>
    <t>種別</t>
    <rPh sb="0" eb="2">
      <t>シュベツ</t>
    </rPh>
    <phoneticPr fontId="3"/>
  </si>
  <si>
    <t>入力形式</t>
    <rPh sb="0" eb="2">
      <t>ニュウリョク</t>
    </rPh>
    <rPh sb="2" eb="4">
      <t>ケイシキ</t>
    </rPh>
    <phoneticPr fontId="6"/>
  </si>
  <si>
    <t>▼ チェック用</t>
    <rPh sb="6" eb="7">
      <t>ヨウ</t>
    </rPh>
    <phoneticPr fontId="3"/>
  </si>
  <si>
    <t>■ 住所項目</t>
    <rPh sb="2" eb="4">
      <t>ジュウショ</t>
    </rPh>
    <rPh sb="4" eb="6">
      <t>コウモク</t>
    </rPh>
    <phoneticPr fontId="3"/>
  </si>
  <si>
    <t>No</t>
  </si>
  <si>
    <t>文字列</t>
  </si>
  <si>
    <t>項目名</t>
    <rPh sb="0" eb="2">
      <t>コウモク</t>
    </rPh>
    <rPh sb="2" eb="3">
      <t>メイ</t>
    </rPh>
    <phoneticPr fontId="3"/>
  </si>
  <si>
    <t>対応するヘッダー名</t>
    <rPh sb="0" eb="2">
      <t>タイオウ</t>
    </rPh>
    <rPh sb="8" eb="9">
      <t>メイ</t>
    </rPh>
    <phoneticPr fontId="3"/>
  </si>
  <si>
    <t>会社名</t>
  </si>
  <si>
    <t>住所1</t>
    <rPh sb="0" eb="2">
      <t>ジュウショ</t>
    </rPh>
    <phoneticPr fontId="6"/>
  </si>
  <si>
    <t>都道府県</t>
    <rPh sb="0" eb="4">
      <t xml:space="preserve">トドウフケｎ </t>
    </rPh>
    <phoneticPr fontId="6"/>
  </si>
  <si>
    <t>名字</t>
  </si>
  <si>
    <t>住所2</t>
    <rPh sb="0" eb="2">
      <t>ジュウショ</t>
    </rPh>
    <phoneticPr fontId="6"/>
  </si>
  <si>
    <t>市区町村</t>
    <rPh sb="0" eb="4">
      <t xml:space="preserve">シクチョウソｎ </t>
    </rPh>
    <phoneticPr fontId="6"/>
  </si>
  <si>
    <t>名前</t>
  </si>
  <si>
    <t>住所3</t>
    <rPh sb="0" eb="2">
      <t>ジュウショ</t>
    </rPh>
    <phoneticPr fontId="6"/>
  </si>
  <si>
    <t>町名・番地</t>
    <rPh sb="0" eb="2">
      <t xml:space="preserve">チョウメイ </t>
    </rPh>
    <rPh sb="3" eb="5">
      <t xml:space="preserve">バンチ </t>
    </rPh>
    <phoneticPr fontId="6"/>
  </si>
  <si>
    <t>部門</t>
  </si>
  <si>
    <t>住所4</t>
    <rPh sb="0" eb="2">
      <t>ジュウショ</t>
    </rPh>
    <phoneticPr fontId="6"/>
  </si>
  <si>
    <t>ビル名</t>
    <phoneticPr fontId="6"/>
  </si>
  <si>
    <t>肩書</t>
  </si>
  <si>
    <t>住所5</t>
    <rPh sb="0" eb="2">
      <t>ジュウショ</t>
    </rPh>
    <phoneticPr fontId="6"/>
  </si>
  <si>
    <t>郵便番号</t>
  </si>
  <si>
    <t>■ 名寄せ項目のマッピング</t>
    <rPh sb="2" eb="4">
      <t>ナヨ</t>
    </rPh>
    <rPh sb="5" eb="7">
      <t>コウモク</t>
    </rPh>
    <phoneticPr fontId="3"/>
  </si>
  <si>
    <t>市区町村</t>
    <rPh sb="0" eb="4">
      <t>シクチョウ</t>
    </rPh>
    <phoneticPr fontId="6"/>
  </si>
  <si>
    <r>
      <t>ID</t>
    </r>
    <r>
      <rPr>
        <b/>
        <sz val="11"/>
        <color rgb="FFC00000"/>
        <rFont val="游ゴシック Regular"/>
        <charset val="128"/>
      </rPr>
      <t>（必須）</t>
    </r>
    <rPh sb="0" eb="2">
      <t>ヒッス</t>
    </rPh>
    <phoneticPr fontId="6"/>
  </si>
  <si>
    <t>副ID</t>
    <rPh sb="0" eb="1">
      <t>フクシャチョウ</t>
    </rPh>
    <phoneticPr fontId="6"/>
  </si>
  <si>
    <t>tel</t>
    <phoneticPr fontId="6"/>
  </si>
  <si>
    <t>副従ID</t>
    <rPh sb="0" eb="1">
      <t>ID</t>
    </rPh>
    <rPh sb="1" eb="2">
      <t>シタガウ</t>
    </rPh>
    <phoneticPr fontId="6"/>
  </si>
  <si>
    <t>email</t>
  </si>
  <si>
    <r>
      <t>会社名</t>
    </r>
    <r>
      <rPr>
        <b/>
        <sz val="11"/>
        <color rgb="FFC00000"/>
        <rFont val="游ゴシック Regular"/>
        <charset val="128"/>
      </rPr>
      <t>（必須）</t>
    </r>
    <rPh sb="0" eb="3">
      <t>カイシャメイ</t>
    </rPh>
    <phoneticPr fontId="6"/>
  </si>
  <si>
    <t>担当営業</t>
  </si>
  <si>
    <t>姓</t>
    <rPh sb="0" eb="1">
      <t>セイ</t>
    </rPh>
    <phoneticPr fontId="6"/>
  </si>
  <si>
    <t>前回訪問日</t>
  </si>
  <si>
    <t>文字列</t>
    <rPh sb="0" eb="1">
      <t xml:space="preserve">モジレツ </t>
    </rPh>
    <phoneticPr fontId="6"/>
  </si>
  <si>
    <t>名</t>
    <rPh sb="0" eb="1">
      <t>メイ</t>
    </rPh>
    <phoneticPr fontId="6"/>
  </si>
  <si>
    <t>見込み金額</t>
  </si>
  <si>
    <t>フルネーム</t>
    <phoneticPr fontId="6"/>
  </si>
  <si>
    <t>備考</t>
  </si>
  <si>
    <t>部署</t>
    <rPh sb="0" eb="2">
      <t>ブショ</t>
    </rPh>
    <phoneticPr fontId="6"/>
  </si>
  <si>
    <t>追加日時</t>
  </si>
  <si>
    <t>日時</t>
  </si>
  <si>
    <t>yyyy/MM/dd HH:mm</t>
  </si>
  <si>
    <t>役職</t>
    <rPh sb="0" eb="2">
      <t>ヤクショク</t>
    </rPh>
    <phoneticPr fontId="6"/>
  </si>
  <si>
    <t>更新日時</t>
  </si>
  <si>
    <t>電話番号</t>
    <rPh sb="0" eb="4">
      <t>デンワバ</t>
    </rPh>
    <phoneticPr fontId="6"/>
  </si>
  <si>
    <t>tel</t>
  </si>
  <si>
    <t>FAX番号</t>
    <rPh sb="3" eb="5">
      <t>バンゴウ</t>
    </rPh>
    <phoneticPr fontId="6"/>
  </si>
  <si>
    <t>携帯番号</t>
    <rPh sb="0" eb="4">
      <t>ケイタイ</t>
    </rPh>
    <phoneticPr fontId="6"/>
  </si>
  <si>
    <t>メールアドレス（優先）</t>
    <rPh sb="8" eb="10">
      <t>ユウセンド</t>
    </rPh>
    <phoneticPr fontId="6"/>
  </si>
  <si>
    <t>メールアドレス（劣後）</t>
    <rPh sb="7" eb="8">
      <t>（</t>
    </rPh>
    <rPh sb="8" eb="10">
      <t>レツゴ</t>
    </rPh>
    <phoneticPr fontId="6"/>
  </si>
  <si>
    <t>郵便番号</t>
    <rPh sb="0" eb="4">
      <t>ユウビ</t>
    </rPh>
    <phoneticPr fontId="6"/>
  </si>
  <si>
    <r>
      <t xml:space="preserve">住所 </t>
    </r>
    <r>
      <rPr>
        <b/>
        <sz val="10"/>
        <color rgb="FFC00000"/>
        <rFont val="游ゴシック Regular"/>
        <charset val="128"/>
      </rPr>
      <t>（自動入力されます）</t>
    </r>
    <rPh sb="0" eb="2">
      <t>ジュウショ</t>
    </rPh>
    <rPh sb="4" eb="8">
      <t xml:space="preserve">ジドウニュウリョク </t>
    </rPh>
    <phoneticPr fontId="6"/>
  </si>
  <si>
    <t>URL</t>
    <phoneticPr fontId="6"/>
  </si>
  <si>
    <t>拠点名</t>
    <rPh sb="0" eb="2">
      <t>キョテン</t>
    </rPh>
    <rPh sb="2" eb="3">
      <t>メイ</t>
    </rPh>
    <phoneticPr fontId="6"/>
  </si>
  <si>
    <r>
      <t>作成日時</t>
    </r>
    <r>
      <rPr>
        <b/>
        <sz val="11"/>
        <color rgb="FFC00000"/>
        <rFont val="游ゴシック Regular"/>
        <charset val="128"/>
      </rPr>
      <t>（必須）</t>
    </r>
    <rPh sb="0" eb="4">
      <t>サクセイニチジ</t>
    </rPh>
    <phoneticPr fontId="6"/>
  </si>
  <si>
    <r>
      <t>更新日時</t>
    </r>
    <r>
      <rPr>
        <b/>
        <sz val="11"/>
        <color rgb="FFC00000"/>
        <rFont val="游ゴシック Regular"/>
        <charset val="128"/>
      </rPr>
      <t>（必須）</t>
    </r>
    <rPh sb="0" eb="4">
      <t>コウシンニチジ</t>
    </rPh>
    <phoneticPr fontId="6"/>
  </si>
  <si>
    <t>種別（※1）</t>
    <rPh sb="0" eb="2">
      <t>シュベツ</t>
    </rPh>
    <phoneticPr fontId="3"/>
  </si>
  <si>
    <t>入力形式（※2）</t>
    <rPh sb="0" eb="2">
      <t>ニュウリョク</t>
    </rPh>
    <rPh sb="2" eb="3">
      <t>ケイシキ</t>
    </rPh>
    <phoneticPr fontId="6"/>
  </si>
  <si>
    <t xml:space="preserve"> 黄色部分は必ず入力してください</t>
    <rPh sb="1" eb="3">
      <t xml:space="preserve">キイロ </t>
    </rPh>
    <rPh sb="3" eb="5">
      <t xml:space="preserve">ブブｎ </t>
    </rPh>
    <rPh sb="6" eb="7">
      <t xml:space="preserve">カナラズ </t>
    </rPh>
    <rPh sb="8" eb="10">
      <t xml:space="preserve">ニュウリョク </t>
    </rPh>
    <phoneticPr fontId="6"/>
  </si>
  <si>
    <t>yyyy-MM-dd</t>
  </si>
  <si>
    <r>
      <rPr>
        <b/>
        <sz val="10"/>
        <color rgb="FFC00000"/>
        <rFont val="游ゴシック"/>
        <family val="3"/>
        <charset val="128"/>
      </rPr>
      <t xml:space="preserve">※1 </t>
    </r>
    <r>
      <rPr>
        <b/>
        <sz val="10"/>
        <color theme="1"/>
        <rFont val="游ゴシック"/>
        <family val="3"/>
        <charset val="128"/>
      </rPr>
      <t>各ヘッダーの種別を選択してください。</t>
    </r>
    <rPh sb="3" eb="4">
      <t xml:space="preserve">カク </t>
    </rPh>
    <rPh sb="12" eb="14">
      <t xml:space="preserve">センタク </t>
    </rPh>
    <phoneticPr fontId="6"/>
  </si>
  <si>
    <t>・「作成日時」と「更新日時」に対応する項目は、必ず種別として「日時」を選択してください。</t>
    <rPh sb="2" eb="4">
      <t xml:space="preserve">サクセイ </t>
    </rPh>
    <rPh sb="4" eb="6">
      <t xml:space="preserve">ニチジ </t>
    </rPh>
    <rPh sb="9" eb="13">
      <t xml:space="preserve">コウシンニチジ </t>
    </rPh>
    <rPh sb="15" eb="17">
      <t xml:space="preserve">タイオウ </t>
    </rPh>
    <rPh sb="19" eb="21">
      <t xml:space="preserve">コウモク </t>
    </rPh>
    <rPh sb="23" eb="24">
      <t xml:space="preserve">カナラズ </t>
    </rPh>
    <rPh sb="25" eb="27">
      <t xml:space="preserve">シュベツトシテ </t>
    </rPh>
    <rPh sb="31" eb="33">
      <t xml:space="preserve">ニチジ </t>
    </rPh>
    <rPh sb="35" eb="37">
      <t xml:space="preserve">センタク </t>
    </rPh>
    <phoneticPr fontId="6"/>
  </si>
  <si>
    <t>・ それ以外の項目の種別は、基本的に「文字列」を選択してください。</t>
    <rPh sb="7" eb="9">
      <t xml:space="preserve">コウモク </t>
    </rPh>
    <rPh sb="10" eb="12">
      <t xml:space="preserve">シュベツハ </t>
    </rPh>
    <rPh sb="14" eb="17">
      <t xml:space="preserve">キホンテキニ </t>
    </rPh>
    <rPh sb="19" eb="22">
      <t xml:space="preserve">モジレツ </t>
    </rPh>
    <rPh sb="24" eb="26">
      <t xml:space="preserve">センタク </t>
    </rPh>
    <phoneticPr fontId="6"/>
  </si>
  <si>
    <t>　※ 種別として「日時」を選択すると、入力データが「yyyy/MM/dd」の場合も</t>
    <rPh sb="38" eb="40">
      <t xml:space="preserve">バアイモ </t>
    </rPh>
    <phoneticPr fontId="6"/>
  </si>
  <si>
    <t>　　エクスポート時には「yyyy/MM/dd 00:00:00」として出力されますので、ご注意ください。</t>
    <phoneticPr fontId="6"/>
  </si>
  <si>
    <r>
      <rPr>
        <b/>
        <sz val="10"/>
        <color rgb="FFC00000"/>
        <rFont val="游ゴシック"/>
        <family val="3"/>
        <charset val="128"/>
      </rPr>
      <t>※2</t>
    </r>
    <r>
      <rPr>
        <b/>
        <sz val="10"/>
        <color theme="1"/>
        <rFont val="游ゴシック"/>
        <family val="3"/>
        <charset val="128"/>
      </rPr>
      <t xml:space="preserve"> 種別が「日時」の場合は必ず入力形式を指定してください。</t>
    </r>
    <rPh sb="3" eb="5">
      <t xml:space="preserve">シュベツ </t>
    </rPh>
    <rPh sb="7" eb="9">
      <t xml:space="preserve">ニチジ </t>
    </rPh>
    <rPh sb="11" eb="13">
      <t xml:space="preserve">バアイハ </t>
    </rPh>
    <rPh sb="14" eb="15">
      <t xml:space="preserve">カナラズ </t>
    </rPh>
    <rPh sb="16" eb="20">
      <t xml:space="preserve">ニュウリョクケイシキ </t>
    </rPh>
    <rPh sb="21" eb="23">
      <t xml:space="preserve">シテイシテクダサイ </t>
    </rPh>
    <phoneticPr fontId="6"/>
  </si>
  <si>
    <t>・ 日時は以下の形式で入力してください。</t>
    <rPh sb="2" eb="4">
      <t xml:space="preserve">ニチジ </t>
    </rPh>
    <rPh sb="5" eb="7">
      <t xml:space="preserve">イカノ </t>
    </rPh>
    <rPh sb="8" eb="10">
      <t xml:space="preserve">ケイシキデ </t>
    </rPh>
    <rPh sb="11" eb="13">
      <t xml:space="preserve">ニュウリョクシテクダサイ </t>
    </rPh>
    <phoneticPr fontId="6"/>
  </si>
  <si>
    <t>会社</t>
    <rPh sb="0" eb="2">
      <t xml:space="preserve">カイシャ </t>
    </rPh>
    <phoneticPr fontId="6"/>
  </si>
  <si>
    <t>会社Name</t>
    <rPh sb="0" eb="2">
      <t xml:space="preserve">カイシャ </t>
    </rPh>
    <phoneticPr fontId="6"/>
  </si>
  <si>
    <t>会社PostalCode</t>
    <rPh sb="0" eb="2">
      <t xml:space="preserve">カイシャ </t>
    </rPh>
    <phoneticPr fontId="6"/>
  </si>
  <si>
    <t>会社State</t>
    <phoneticPr fontId="6"/>
  </si>
  <si>
    <t>会社City</t>
    <phoneticPr fontId="6"/>
  </si>
  <si>
    <t>会社Street</t>
    <phoneticPr fontId="6"/>
  </si>
  <si>
    <t>会社Website</t>
    <phoneticPr fontId="6"/>
  </si>
  <si>
    <t>会社Phone</t>
    <phoneticPr fontId="6"/>
  </si>
  <si>
    <t>会社Fax</t>
    <phoneticPr fontId="6"/>
  </si>
  <si>
    <t>▼いずれかを選択してください</t>
    <rPh sb="6" eb="8">
      <t xml:space="preserve">センタク </t>
    </rPh>
    <phoneticPr fontId="6"/>
  </si>
  <si>
    <t>-</t>
    <phoneticPr fontId="6"/>
  </si>
  <si>
    <t>SansanCI_組織</t>
    <phoneticPr fontId="6"/>
  </si>
  <si>
    <t>組織名</t>
    <rPh sb="0" eb="3">
      <t xml:space="preserve">ソシキメイ </t>
    </rPh>
    <phoneticPr fontId="6"/>
  </si>
  <si>
    <t>SansanCI_組織</t>
  </si>
  <si>
    <t>郵便番号</t>
    <rPh sb="0" eb="4">
      <t xml:space="preserve">ユウビンバンゴウ </t>
    </rPh>
    <phoneticPr fontId="6"/>
  </si>
  <si>
    <t>地名番地・建物名</t>
    <rPh sb="0" eb="4">
      <t xml:space="preserve">チメイバンチ </t>
    </rPh>
    <rPh sb="5" eb="8">
      <t xml:space="preserve">タテモノメイ </t>
    </rPh>
    <phoneticPr fontId="6"/>
  </si>
  <si>
    <t>公開URL</t>
    <rPh sb="0" eb="2">
      <t xml:space="preserve">コウカイ </t>
    </rPh>
    <phoneticPr fontId="6"/>
  </si>
  <si>
    <t>電話番号</t>
    <rPh sb="0" eb="4">
      <t xml:space="preserve">デンワバンゴウ </t>
    </rPh>
    <phoneticPr fontId="6"/>
  </si>
  <si>
    <t>Fax番号</t>
    <rPh sb="3" eb="5">
      <t xml:space="preserve">バンゴウ </t>
    </rPh>
    <phoneticPr fontId="6"/>
  </si>
  <si>
    <t>国税庁</t>
  </si>
  <si>
    <t>商号又は名称</t>
    <rPh sb="0" eb="2">
      <t xml:space="preserve">ショウゴウ </t>
    </rPh>
    <rPh sb="2" eb="3">
      <t xml:space="preserve">マタハ </t>
    </rPh>
    <rPh sb="4" eb="6">
      <t xml:space="preserve">メイショウ </t>
    </rPh>
    <phoneticPr fontId="6"/>
  </si>
  <si>
    <t>国内住所の郵便番号</t>
    <rPh sb="0" eb="4">
      <t xml:space="preserve">コクナイジュウショノ </t>
    </rPh>
    <rPh sb="5" eb="9">
      <t xml:space="preserve">ユウビンバンゴウ </t>
    </rPh>
    <phoneticPr fontId="6"/>
  </si>
  <si>
    <t>国内住所の都道府県</t>
    <rPh sb="0" eb="4">
      <t xml:space="preserve">コクナイジュウショノトドウフケｎ </t>
    </rPh>
    <phoneticPr fontId="6"/>
  </si>
  <si>
    <t>国内住所の市区町村</t>
    <rPh sb="0" eb="4">
      <t xml:space="preserve">コクナイジュウショノ </t>
    </rPh>
    <rPh sb="5" eb="9">
      <t xml:space="preserve">シクチョウソｎ </t>
    </rPh>
    <phoneticPr fontId="6"/>
  </si>
  <si>
    <t>国内住所の地名番地・建物名</t>
    <rPh sb="0" eb="4">
      <t xml:space="preserve">コクナイジュウショノ </t>
    </rPh>
    <rPh sb="5" eb="9">
      <t xml:space="preserve">チメイバンチ </t>
    </rPh>
    <rPh sb="10" eb="13">
      <t xml:space="preserve">タテモノメイ </t>
    </rPh>
    <phoneticPr fontId="6"/>
  </si>
  <si>
    <t>帝国データバンク</t>
  </si>
  <si>
    <t>企業名</t>
    <rPh sb="0" eb="3">
      <t xml:space="preserve">キギョウメイ </t>
    </rPh>
    <phoneticPr fontId="6"/>
  </si>
  <si>
    <t>帝国データバンク</t>
    <phoneticPr fontId="6"/>
  </si>
  <si>
    <t>拠点</t>
    <rPh sb="0" eb="2">
      <t xml:space="preserve">キョテｎ </t>
    </rPh>
    <phoneticPr fontId="6"/>
  </si>
  <si>
    <t>拠点Name</t>
  </si>
  <si>
    <t>拠点PostalCode</t>
  </si>
  <si>
    <t>拠点State</t>
  </si>
  <si>
    <t>拠点City</t>
  </si>
  <si>
    <t>拠点Street</t>
  </si>
  <si>
    <t>拠点Website</t>
  </si>
  <si>
    <t>拠点Phone</t>
  </si>
  <si>
    <t>拠点Fax</t>
  </si>
  <si>
    <t>SansanCI_拠点</t>
    <rPh sb="0" eb="2">
      <t>キョテn</t>
    </rPh>
    <phoneticPr fontId="6"/>
  </si>
  <si>
    <t>帝国データバンク</t>
    <rPh sb="0" eb="2">
      <t xml:space="preserve">テイコクデータバンｋゥ </t>
    </rPh>
    <phoneticPr fontId="6"/>
  </si>
  <si>
    <t>人物</t>
    <rPh sb="0" eb="2">
      <t xml:space="preserve">ジンブツ </t>
    </rPh>
    <phoneticPr fontId="6"/>
  </si>
  <si>
    <t>人物Name</t>
  </si>
  <si>
    <t>人物PostalCode</t>
  </si>
  <si>
    <t>人物State</t>
  </si>
  <si>
    <t>人物City</t>
  </si>
  <si>
    <t>人物Street</t>
  </si>
  <si>
    <t>人物Website</t>
  </si>
  <si>
    <t>人物Phone</t>
  </si>
  <si>
    <t>人物Fax</t>
  </si>
  <si>
    <t>人物LastName</t>
    <rPh sb="0" eb="2">
      <t xml:space="preserve">ジンブツ </t>
    </rPh>
    <phoneticPr fontId="6"/>
  </si>
  <si>
    <t>人物FirstName</t>
    <rPh sb="0" eb="2">
      <t xml:space="preserve">ジンブツ </t>
    </rPh>
    <phoneticPr fontId="6"/>
  </si>
  <si>
    <t>人物Department</t>
    <rPh sb="0" eb="2">
      <t xml:space="preserve">ジンブツ </t>
    </rPh>
    <phoneticPr fontId="6"/>
  </si>
  <si>
    <t>人物Title</t>
    <rPh sb="0" eb="2">
      <t xml:space="preserve">ジンブツ </t>
    </rPh>
    <phoneticPr fontId="6"/>
  </si>
  <si>
    <t>人物MobilePhone</t>
    <rPh sb="0" eb="2">
      <t xml:space="preserve">ジンブツ </t>
    </rPh>
    <phoneticPr fontId="6"/>
  </si>
  <si>
    <t>人物Email</t>
    <rPh sb="0" eb="2">
      <t xml:space="preserve">ジンブツ </t>
    </rPh>
    <phoneticPr fontId="6"/>
  </si>
  <si>
    <t>人物FullName</t>
    <rPh sb="0" eb="2">
      <t xml:space="preserve">ジンブツ </t>
    </rPh>
    <phoneticPr fontId="6"/>
  </si>
  <si>
    <t>人物Address</t>
    <rPh sb="0" eb="2">
      <t xml:space="preserve">ジンブツ </t>
    </rPh>
    <phoneticPr fontId="6"/>
  </si>
  <si>
    <t>SansanCI_人物</t>
  </si>
  <si>
    <t>姓</t>
    <rPh sb="0" eb="1">
      <t xml:space="preserve">セイ </t>
    </rPh>
    <phoneticPr fontId="6"/>
  </si>
  <si>
    <t>名</t>
    <rPh sb="0" eb="1">
      <t xml:space="preserve">メイ </t>
    </rPh>
    <phoneticPr fontId="6"/>
  </si>
  <si>
    <t>部署</t>
    <rPh sb="0" eb="2">
      <t xml:space="preserve">ブショ </t>
    </rPh>
    <phoneticPr fontId="6"/>
  </si>
  <si>
    <t>役職</t>
    <rPh sb="0" eb="2">
      <t xml:space="preserve">ヤクショク </t>
    </rPh>
    <phoneticPr fontId="6"/>
  </si>
  <si>
    <t>携帯電話番号</t>
    <rPh sb="0" eb="6">
      <t xml:space="preserve">ケイタイデンワバンゴウ </t>
    </rPh>
    <phoneticPr fontId="6"/>
  </si>
  <si>
    <t>Eメールアドレス</t>
    <phoneticPr fontId="6"/>
  </si>
  <si>
    <t>SansanCI_人物</t>
    <rPh sb="9" eb="11">
      <t xml:space="preserve">ジンブツ </t>
    </rPh>
    <phoneticPr fontId="6"/>
  </si>
  <si>
    <t>住所(都道府県・市区町村・地名番地・建物名を1行で表記）</t>
  </si>
  <si>
    <t>SansanCI_拠点</t>
    <rPh sb="9" eb="11">
      <t xml:space="preserve">キョテｎ </t>
    </rPh>
    <phoneticPr fontId="6"/>
  </si>
  <si>
    <t>SansanCI_拠点</t>
    <phoneticPr fontId="6"/>
  </si>
  <si>
    <t>電話番号</t>
    <rPh sb="0" eb="2">
      <t xml:space="preserve">デンワ </t>
    </rPh>
    <phoneticPr fontId="6"/>
  </si>
  <si>
    <t>国内住所</t>
    <rPh sb="0" eb="4">
      <t xml:space="preserve">コクナイジュウショ </t>
    </rPh>
    <phoneticPr fontId="6"/>
  </si>
  <si>
    <t>項目ラベル</t>
    <rPh sb="0" eb="2">
      <t xml:space="preserve">コウモクラベル </t>
    </rPh>
    <phoneticPr fontId="6"/>
  </si>
  <si>
    <t>API参照名(Salesforce)</t>
    <rPh sb="3" eb="6">
      <t xml:space="preserve">サンショウメイ </t>
    </rPh>
    <phoneticPr fontId="6"/>
  </si>
  <si>
    <t>REST API名(Marketo)</t>
    <rPh sb="8" eb="9">
      <t xml:space="preserve">メイ </t>
    </rPh>
    <phoneticPr fontId="6"/>
  </si>
  <si>
    <t>データ型</t>
    <phoneticPr fontId="6"/>
  </si>
  <si>
    <t>サイズ</t>
    <phoneticPr fontId="6"/>
  </si>
  <si>
    <t>データ型</t>
    <rPh sb="3" eb="4">
      <t xml:space="preserve">ガタ </t>
    </rPh>
    <phoneticPr fontId="6"/>
  </si>
  <si>
    <t>SansanCI_人物</t>
    <rPh sb="0" eb="1">
      <t>ジn</t>
    </rPh>
    <phoneticPr fontId="6"/>
  </si>
  <si>
    <t>項目ラベル</t>
  </si>
  <si>
    <t>API参照名(Salesforce)</t>
  </si>
  <si>
    <t>REST API名(Marketo)</t>
  </si>
  <si>
    <t>帝国データバンク</t>
    <rPh sb="3" eb="5">
      <t>ジョウホ</t>
    </rPh>
    <phoneticPr fontId="3"/>
  </si>
  <si>
    <t>固定値</t>
    <rPh sb="0" eb="2">
      <t>コテ</t>
    </rPh>
    <phoneticPr fontId="3"/>
  </si>
  <si>
    <t>SansanCI組織コード</t>
    <rPh sb="8" eb="10">
      <t xml:space="preserve">ソシキコード </t>
    </rPh>
    <phoneticPr fontId="6"/>
  </si>
  <si>
    <t>(Sansan組織)SOC</t>
    <rPh sb="7" eb="9">
      <t xml:space="preserve">ソシキ </t>
    </rPh>
    <phoneticPr fontId="6"/>
  </si>
  <si>
    <t>sci_sansan_organization_code__c</t>
    <phoneticPr fontId="6"/>
  </si>
  <si>
    <t>sci_sansan_organization_code</t>
  </si>
  <si>
    <t>テキスト</t>
    <phoneticPr fontId="6"/>
  </si>
  <si>
    <t>Sansan CI拠点コード</t>
    <rPh sb="0" eb="2">
      <t>カイシャ</t>
    </rPh>
    <rPh sb="9" eb="11">
      <t>キョテン</t>
    </rPh>
    <phoneticPr fontId="6"/>
  </si>
  <si>
    <t>(Sansan拠点)SLC</t>
    <rPh sb="7" eb="9">
      <t xml:space="preserve">キョテｎ </t>
    </rPh>
    <phoneticPr fontId="6"/>
  </si>
  <si>
    <t>sci_sansan_location_code__c</t>
    <phoneticPr fontId="6"/>
  </si>
  <si>
    <t>sci_sansan_location_code</t>
  </si>
  <si>
    <t>Sansan CI人物ID</t>
    <phoneticPr fontId="6"/>
  </si>
  <si>
    <t>(Sansan人物)人物ID</t>
    <rPh sb="7" eb="9">
      <t xml:space="preserve">ジンブツ </t>
    </rPh>
    <rPh sb="10" eb="12">
      <t xml:space="preserve">ジンブツ </t>
    </rPh>
    <phoneticPr fontId="6"/>
  </si>
  <si>
    <t>sci_sansan_person_personId__c</t>
    <phoneticPr fontId="6"/>
  </si>
  <si>
    <t>sci_sansan_person_personId</t>
  </si>
  <si>
    <t>法人番号</t>
    <phoneticPr fontId="8"/>
  </si>
  <si>
    <t>(国税庁)法人番号</t>
    <rPh sb="1" eb="4">
      <t xml:space="preserve">コクゼイチョウ </t>
    </rPh>
    <rPh sb="5" eb="9">
      <t xml:space="preserve">ホウジンバンゴウ </t>
    </rPh>
    <phoneticPr fontId="6"/>
  </si>
  <si>
    <t>sci_nta_corporateNumber__c</t>
    <phoneticPr fontId="6"/>
  </si>
  <si>
    <t>sci_nta_corporateNumber</t>
  </si>
  <si>
    <t>企業コード</t>
    <rPh sb="0" eb="2">
      <t>キギョウ</t>
    </rPh>
    <phoneticPr fontId="8"/>
  </si>
  <si>
    <t>(TDB)TDB企業コード</t>
    <phoneticPr fontId="6"/>
  </si>
  <si>
    <t>sci_tdb_tdbCorporationCode__c</t>
    <phoneticPr fontId="6"/>
  </si>
  <si>
    <t>sci_tdb_tdbCorporationCode</t>
  </si>
  <si>
    <t>SansanCI組織コード（名刺連携用）</t>
    <rPh sb="8" eb="10">
      <t xml:space="preserve">ソシキコード </t>
    </rPh>
    <rPh sb="14" eb="19">
      <t xml:space="preserve">メイシレンケイヨウ </t>
    </rPh>
    <phoneticPr fontId="6"/>
  </si>
  <si>
    <t>Sansan CI組織コード（名刺連携用）</t>
    <rPh sb="9" eb="11">
      <t xml:space="preserve">ソシキコード </t>
    </rPh>
    <rPh sb="15" eb="20">
      <t xml:space="preserve">メイシレンケイヨウ </t>
    </rPh>
    <phoneticPr fontId="6"/>
  </si>
  <si>
    <t>Sansan_CI__CI_SOC_FK__c</t>
    <phoneticPr fontId="6"/>
  </si>
  <si>
    <t>（Marketoでは使えません）</t>
    <rPh sb="10" eb="11">
      <t xml:space="preserve">ツカエマセｎ </t>
    </rPh>
    <phoneticPr fontId="6"/>
  </si>
  <si>
    <t>拠点名（拠点名を他のシステムで持っている場合に連携可能）</t>
    <rPh sb="0" eb="2">
      <t>キョテン</t>
    </rPh>
    <rPh sb="2" eb="3">
      <t>メイ</t>
    </rPh>
    <phoneticPr fontId="6"/>
  </si>
  <si>
    <t>(Sansan拠点)拠点名</t>
    <rPh sb="10" eb="13">
      <t xml:space="preserve">キョテンメイ </t>
    </rPh>
    <phoneticPr fontId="6"/>
  </si>
  <si>
    <t>sci_location_name__c</t>
    <phoneticPr fontId="6"/>
  </si>
  <si>
    <t>sci_location_name</t>
  </si>
  <si>
    <t>Sansan CI人物ID（名刺連携用）</t>
    <rPh sb="14" eb="19">
      <t>メイシレｎ</t>
    </rPh>
    <phoneticPr fontId="6"/>
  </si>
  <si>
    <t>Sansan CI人物ID（名刺連携用）</t>
    <rPh sb="9" eb="11">
      <t xml:space="preserve">ジンブツ </t>
    </rPh>
    <phoneticPr fontId="6"/>
  </si>
  <si>
    <t>Sansan_CI__CI_PersonId_FK__c</t>
    <phoneticPr fontId="6"/>
  </si>
  <si>
    <t>商号又は名称</t>
    <phoneticPr fontId="8"/>
  </si>
  <si>
    <t>(国税庁)商号又は名称</t>
  </si>
  <si>
    <t>sci_nta_corporateName__c</t>
    <phoneticPr fontId="6"/>
  </si>
  <si>
    <t>sci_nta_corporateName</t>
  </si>
  <si>
    <t>法人格コード</t>
    <phoneticPr fontId="8"/>
  </si>
  <si>
    <t>(TDB)法人格コード</t>
  </si>
  <si>
    <t>sci_tdb_juridicalPersonCode__c</t>
    <phoneticPr fontId="6"/>
  </si>
  <si>
    <t>sci_tdb_juridicalPersonCode</t>
  </si>
  <si>
    <t>組織名</t>
    <phoneticPr fontId="8"/>
  </si>
  <si>
    <t>(Sansan組織)組織名</t>
    <rPh sb="10" eb="13">
      <t xml:space="preserve">ソシキメイ </t>
    </rPh>
    <phoneticPr fontId="6"/>
  </si>
  <si>
    <t>sci_org_name__c</t>
    <phoneticPr fontId="6"/>
  </si>
  <si>
    <t>sci_org_name</t>
  </si>
  <si>
    <t>郵便番号</t>
    <phoneticPr fontId="8"/>
  </si>
  <si>
    <t>(Sansan拠点)郵便番号</t>
    <rPh sb="10" eb="14">
      <t xml:space="preserve">ユウビンバンゴウ </t>
    </rPh>
    <phoneticPr fontId="6"/>
  </si>
  <si>
    <t>sci_location_address_postalCode__c</t>
    <phoneticPr fontId="6"/>
  </si>
  <si>
    <t>sci_location_address_postalCode</t>
  </si>
  <si>
    <t>組織名</t>
    <rPh sb="0" eb="2">
      <t>エイゴ</t>
    </rPh>
    <phoneticPr fontId="8"/>
  </si>
  <si>
    <t>(Sansan人物)組織名</t>
    <rPh sb="10" eb="13">
      <t xml:space="preserve">ソシキメイ </t>
    </rPh>
    <phoneticPr fontId="6"/>
  </si>
  <si>
    <t>sci_person_organizationName__c</t>
    <phoneticPr fontId="6"/>
  </si>
  <si>
    <t>sci_person_organizationName</t>
  </si>
  <si>
    <t>商号又は名称フリガナ</t>
    <phoneticPr fontId="6"/>
  </si>
  <si>
    <t>(国税庁)商号又は名称フリガナ</t>
  </si>
  <si>
    <t>sci_nta_corporateName_kana__c</t>
    <phoneticPr fontId="6"/>
  </si>
  <si>
    <t>sci_nta_corporateName_kana</t>
  </si>
  <si>
    <t>検索用カナ企業名</t>
    <phoneticPr fontId="8"/>
  </si>
  <si>
    <t>(TDB)検索用カナ企業名</t>
  </si>
  <si>
    <t>sci_tdb_companyname_kana__c</t>
    <phoneticPr fontId="6"/>
  </si>
  <si>
    <t>sci_tdb_companyname_kana</t>
  </si>
  <si>
    <t>組織名(英語表記）</t>
    <rPh sb="0" eb="3">
      <t xml:space="preserve">ソシキメイ </t>
    </rPh>
    <rPh sb="4" eb="8">
      <t xml:space="preserve">エイゴヒョウキ </t>
    </rPh>
    <phoneticPr fontId="6"/>
  </si>
  <si>
    <t>(Sansan組織)組織名(英語)</t>
    <rPh sb="10" eb="13">
      <t xml:space="preserve">ソシキメイ </t>
    </rPh>
    <rPh sb="14" eb="16">
      <t xml:space="preserve">エイゴ </t>
    </rPh>
    <phoneticPr fontId="6"/>
  </si>
  <si>
    <t>sci_org_name_en__c</t>
    <phoneticPr fontId="6"/>
  </si>
  <si>
    <t>sci_org_name_en</t>
  </si>
  <si>
    <t>住所(都道府県・市区町村・地名番地・建物名を1行で表記）</t>
    <rPh sb="0" eb="2">
      <t>ジュウショ</t>
    </rPh>
    <phoneticPr fontId="6"/>
  </si>
  <si>
    <t>(Sansan拠点)住所</t>
    <rPh sb="10" eb="12">
      <t xml:space="preserve">ジュウショ </t>
    </rPh>
    <phoneticPr fontId="6"/>
  </si>
  <si>
    <t>sci_location_address__c</t>
    <phoneticPr fontId="6"/>
  </si>
  <si>
    <t>sci_location_address</t>
  </si>
  <si>
    <t>名</t>
    <phoneticPr fontId="8"/>
  </si>
  <si>
    <t>(Sansan人物)名</t>
    <rPh sb="10" eb="11">
      <t xml:space="preserve">メイ </t>
    </rPh>
    <phoneticPr fontId="6"/>
  </si>
  <si>
    <t>sci_person_firstName__c</t>
    <phoneticPr fontId="6"/>
  </si>
  <si>
    <t>sci_person_firstName</t>
  </si>
  <si>
    <t>商号又は名称（英語）</t>
    <rPh sb="0" eb="2">
      <t xml:space="preserve">ショウゴウ </t>
    </rPh>
    <rPh sb="2" eb="3">
      <t xml:space="preserve">マタハ </t>
    </rPh>
    <rPh sb="4" eb="6">
      <t xml:space="preserve">メイショウ </t>
    </rPh>
    <rPh sb="7" eb="9">
      <t xml:space="preserve">エイゴ </t>
    </rPh>
    <phoneticPr fontId="6"/>
  </si>
  <si>
    <t>(国税庁)商号又は名称（英語）</t>
    <rPh sb="1" eb="4">
      <t xml:space="preserve">コクゼイチョウ </t>
    </rPh>
    <rPh sb="5" eb="7">
      <t xml:space="preserve">ショウゴウ </t>
    </rPh>
    <rPh sb="7" eb="8">
      <t xml:space="preserve">マタハ </t>
    </rPh>
    <rPh sb="9" eb="11">
      <t xml:space="preserve">メイショウ </t>
    </rPh>
    <rPh sb="12" eb="14">
      <t xml:space="preserve">エイゴ </t>
    </rPh>
    <phoneticPr fontId="6"/>
  </si>
  <si>
    <t>sci_nta_corporateName_en__c</t>
    <phoneticPr fontId="6"/>
  </si>
  <si>
    <t>sci_nta_corporateName_en</t>
  </si>
  <si>
    <t>検索用漢字企業名</t>
    <phoneticPr fontId="8"/>
  </si>
  <si>
    <t>(TDB)検索用漢字企業名</t>
  </si>
  <si>
    <t>sci_tdb_companyname_kanji__c</t>
    <phoneticPr fontId="6"/>
  </si>
  <si>
    <t>sci_tdb_companyname_kanji</t>
  </si>
  <si>
    <t>(Sansan組織)郵便番号</t>
    <rPh sb="10" eb="14">
      <t xml:space="preserve">ユウビンバンゴウ </t>
    </rPh>
    <phoneticPr fontId="6"/>
  </si>
  <si>
    <t>sci_org_address_postalCode__c</t>
    <phoneticPr fontId="6"/>
  </si>
  <si>
    <t>sci_org_address_postalCode</t>
  </si>
  <si>
    <t>国コード</t>
    <rPh sb="0" eb="1">
      <t>クニ</t>
    </rPh>
    <phoneticPr fontId="6"/>
  </si>
  <si>
    <t>(Sansan拠点)国コード</t>
    <rPh sb="10" eb="11">
      <t xml:space="preserve">クニコード </t>
    </rPh>
    <phoneticPr fontId="6"/>
  </si>
  <si>
    <t>sci_location_address_countryCode__c</t>
    <phoneticPr fontId="6"/>
  </si>
  <si>
    <t>sci_location_address_countryCode</t>
  </si>
  <si>
    <t>姓</t>
    <phoneticPr fontId="8"/>
  </si>
  <si>
    <t>(Sansan人物)姓</t>
    <rPh sb="10" eb="11">
      <t xml:space="preserve">セイ </t>
    </rPh>
    <phoneticPr fontId="6"/>
  </si>
  <si>
    <t>sci_person_lastName__c</t>
    <phoneticPr fontId="6"/>
  </si>
  <si>
    <t>sci_person_lastName</t>
  </si>
  <si>
    <t>国内住所の郵便番号</t>
    <rPh sb="0" eb="2">
      <t>コクナイ</t>
    </rPh>
    <rPh sb="2" eb="4">
      <t>ジュウショ</t>
    </rPh>
    <rPh sb="5" eb="9">
      <t>ユウビンバンゴウ</t>
    </rPh>
    <phoneticPr fontId="6"/>
  </si>
  <si>
    <t>(国税庁)国内住所の郵便番号</t>
  </si>
  <si>
    <t>sci_nta_addressInside_postalCode__c</t>
    <phoneticPr fontId="6"/>
  </si>
  <si>
    <t>sci_nta_addressInside_postalCode</t>
  </si>
  <si>
    <t>企業名</t>
    <phoneticPr fontId="8"/>
  </si>
  <si>
    <t>(TDB)企業名</t>
  </si>
  <si>
    <t>sci_tdb_tradeName__c</t>
    <phoneticPr fontId="6"/>
  </si>
  <si>
    <t>sci_tdb_tradeName</t>
  </si>
  <si>
    <t>住所(都道府県・市区町村・地名番地・建物名を1行で表記）</t>
    <rPh sb="3" eb="7">
      <t xml:space="preserve">トドウフケｎ </t>
    </rPh>
    <rPh sb="8" eb="12">
      <t xml:space="preserve">シクチョウソｎ </t>
    </rPh>
    <rPh sb="13" eb="17">
      <t xml:space="preserve">チメイバンチ </t>
    </rPh>
    <rPh sb="18" eb="21">
      <t xml:space="preserve">タテモノメイ </t>
    </rPh>
    <phoneticPr fontId="8"/>
  </si>
  <si>
    <t>(Sansan組織)住所</t>
    <rPh sb="10" eb="12">
      <t xml:space="preserve">ジュウショ </t>
    </rPh>
    <phoneticPr fontId="6"/>
  </si>
  <si>
    <t>sci_org_address__c</t>
    <phoneticPr fontId="6"/>
  </si>
  <si>
    <t>sci_org_address</t>
  </si>
  <si>
    <t>都道府県</t>
    <rPh sb="0" eb="4">
      <t>トドウフケン</t>
    </rPh>
    <phoneticPr fontId="8"/>
  </si>
  <si>
    <t>(Sansan拠点)都道府県</t>
    <rPh sb="10" eb="14">
      <t xml:space="preserve">トドウフケｎ </t>
    </rPh>
    <phoneticPr fontId="6"/>
  </si>
  <si>
    <t>sci_location_address_state__c</t>
    <phoneticPr fontId="6"/>
  </si>
  <si>
    <t>sci_location_address_state</t>
  </si>
  <si>
    <t>氏名</t>
    <rPh sb="0" eb="2">
      <t xml:space="preserve">シメイ </t>
    </rPh>
    <phoneticPr fontId="6"/>
  </si>
  <si>
    <t>(Sansan人物)氏名</t>
    <rPh sb="10" eb="12">
      <t xml:space="preserve">シメイ </t>
    </rPh>
    <phoneticPr fontId="6"/>
  </si>
  <si>
    <t>sci_person_fullname__c</t>
    <phoneticPr fontId="6"/>
  </si>
  <si>
    <t>sci_person_fullname</t>
  </si>
  <si>
    <t>国内住所(都道府県・市区町村・地名番地・建物名を1行で表記）</t>
    <rPh sb="0" eb="2">
      <t>コクナイ</t>
    </rPh>
    <phoneticPr fontId="8"/>
  </si>
  <si>
    <t>(国税庁)国内住所</t>
  </si>
  <si>
    <t>sci_nta_addressinside__c</t>
    <phoneticPr fontId="6"/>
  </si>
  <si>
    <t>sci_nta_addressinside</t>
  </si>
  <si>
    <t>ロングテキストエリア</t>
    <phoneticPr fontId="6"/>
  </si>
  <si>
    <t>(TDB)郵便番号</t>
  </si>
  <si>
    <t>sci_tdb_address_postalCode__c</t>
    <phoneticPr fontId="6"/>
  </si>
  <si>
    <t>sci_tdb_address_postalCode</t>
  </si>
  <si>
    <t>住所(1行表記、英語表記)</t>
    <rPh sb="0" eb="2">
      <t xml:space="preserve">ジュウショ </t>
    </rPh>
    <rPh sb="5" eb="7">
      <t xml:space="preserve">ヒョウキ </t>
    </rPh>
    <rPh sb="8" eb="10">
      <t xml:space="preserve">エイゴ </t>
    </rPh>
    <rPh sb="10" eb="12">
      <t xml:space="preserve">ヒョウキ </t>
    </rPh>
    <phoneticPr fontId="6"/>
  </si>
  <si>
    <t>(Sansan組織)住所(英語)</t>
    <rPh sb="10" eb="12">
      <t xml:space="preserve">ジュウショ </t>
    </rPh>
    <rPh sb="13" eb="15">
      <t xml:space="preserve">エイゴ </t>
    </rPh>
    <phoneticPr fontId="6"/>
  </si>
  <si>
    <t>sci_org_address_en__c</t>
    <phoneticPr fontId="6"/>
  </si>
  <si>
    <t>sci_org_address_en</t>
  </si>
  <si>
    <t>市区町村</t>
    <rPh sb="0" eb="2">
      <t>シク</t>
    </rPh>
    <rPh sb="2" eb="4">
      <t>チョウソン</t>
    </rPh>
    <phoneticPr fontId="6"/>
  </si>
  <si>
    <t>(Sansan拠点)市区町村</t>
    <rPh sb="10" eb="14">
      <t xml:space="preserve">シクチョウソｎ </t>
    </rPh>
    <phoneticPr fontId="6"/>
  </si>
  <si>
    <t>sci_location_address_city__c</t>
    <phoneticPr fontId="6"/>
  </si>
  <si>
    <t>sci_location_address_city</t>
  </si>
  <si>
    <t>部署</t>
    <phoneticPr fontId="8"/>
  </si>
  <si>
    <t>(Sansan人物)部署</t>
    <rPh sb="10" eb="12">
      <t xml:space="preserve">ブショ </t>
    </rPh>
    <phoneticPr fontId="6"/>
  </si>
  <si>
    <t>sci_person_department__c</t>
    <phoneticPr fontId="6"/>
  </si>
  <si>
    <t>sci_person_department</t>
  </si>
  <si>
    <t>国内住所（英語）</t>
    <rPh sb="0" eb="4">
      <t xml:space="preserve">コクナイジュウショ </t>
    </rPh>
    <rPh sb="5" eb="7">
      <t xml:space="preserve">エイゴ </t>
    </rPh>
    <phoneticPr fontId="6"/>
  </si>
  <si>
    <t>(国税庁)国内住所（英語）</t>
    <rPh sb="1" eb="4">
      <t xml:space="preserve">コクゼイチョウ </t>
    </rPh>
    <rPh sb="5" eb="9">
      <t xml:space="preserve">コクナイジュウショ </t>
    </rPh>
    <rPh sb="10" eb="12">
      <t xml:space="preserve">エイゴ </t>
    </rPh>
    <phoneticPr fontId="6"/>
  </si>
  <si>
    <t>sci_nta_addressInside_address_en__c</t>
    <phoneticPr fontId="6"/>
  </si>
  <si>
    <t>sci_nta_addressInside_address_en</t>
  </si>
  <si>
    <t>ロケーションバーコードナンバー</t>
    <phoneticPr fontId="8"/>
  </si>
  <si>
    <t>(TDB)ロケーションバーコードナンバー</t>
  </si>
  <si>
    <t>sci_tdb_locationnumber__c</t>
    <phoneticPr fontId="6"/>
  </si>
  <si>
    <t>sci_tdb_locationnumber</t>
  </si>
  <si>
    <t>(Sansan組織)国コード</t>
    <rPh sb="10" eb="11">
      <t xml:space="preserve">クニコード </t>
    </rPh>
    <phoneticPr fontId="6"/>
  </si>
  <si>
    <t>sci_org_countrycode__c</t>
    <phoneticPr fontId="6"/>
  </si>
  <si>
    <t>sci_org_countrycode</t>
  </si>
  <si>
    <t>地名番地</t>
    <rPh sb="0" eb="2">
      <t>チメイ</t>
    </rPh>
    <rPh sb="2" eb="4">
      <t>バンチ</t>
    </rPh>
    <phoneticPr fontId="6"/>
  </si>
  <si>
    <t>(Sansan拠点)地名番地</t>
    <rPh sb="10" eb="14">
      <t xml:space="preserve">チメイバンチ </t>
    </rPh>
    <phoneticPr fontId="6"/>
  </si>
  <si>
    <t>sci_location_address_streetonly__c</t>
    <phoneticPr fontId="6"/>
  </si>
  <si>
    <t>sci_location_address_streetonly</t>
  </si>
  <si>
    <t>役職</t>
    <phoneticPr fontId="8"/>
  </si>
  <si>
    <t>(Sansan人物)役職</t>
    <rPh sb="10" eb="12">
      <t xml:space="preserve">ヤクショク </t>
    </rPh>
    <phoneticPr fontId="6"/>
  </si>
  <si>
    <t>sci_person_position__c</t>
    <phoneticPr fontId="6"/>
  </si>
  <si>
    <t>sci_person_position</t>
  </si>
  <si>
    <t>国内住所の国コード</t>
    <rPh sb="5" eb="6">
      <t>クニ</t>
    </rPh>
    <phoneticPr fontId="8"/>
  </si>
  <si>
    <t>(国税庁)国内住所の国コード</t>
  </si>
  <si>
    <t>sci_nta_addressinside_countrycode__c</t>
    <phoneticPr fontId="6"/>
  </si>
  <si>
    <t>sci_nta_addressinside_countrycode</t>
  </si>
  <si>
    <t>住所コード</t>
    <phoneticPr fontId="8"/>
  </si>
  <si>
    <t>(TDB)住所コード</t>
  </si>
  <si>
    <t>sci_tdb_addresscode__c</t>
    <phoneticPr fontId="6"/>
  </si>
  <si>
    <t>sci_tdb_addresscode</t>
  </si>
  <si>
    <t>(Sansan組織)都道府県</t>
    <rPh sb="10" eb="14">
      <t xml:space="preserve">トドウフケｎ </t>
    </rPh>
    <phoneticPr fontId="6"/>
  </si>
  <si>
    <t>sci_org_address_state__c</t>
    <phoneticPr fontId="6"/>
  </si>
  <si>
    <t>sci_org_address_state</t>
  </si>
  <si>
    <t>建物名</t>
    <rPh sb="0" eb="2">
      <t>タテモノ</t>
    </rPh>
    <rPh sb="2" eb="3">
      <t>メイ</t>
    </rPh>
    <phoneticPr fontId="6"/>
  </si>
  <si>
    <t>(Sansan拠点)建物名</t>
    <rPh sb="10" eb="13">
      <t xml:space="preserve">タテモノメイ </t>
    </rPh>
    <phoneticPr fontId="6"/>
  </si>
  <si>
    <t>sci_location_address_building__c</t>
    <phoneticPr fontId="6"/>
  </si>
  <si>
    <t>sci_location_address_building</t>
  </si>
  <si>
    <t>役職ランク</t>
    <phoneticPr fontId="8"/>
  </si>
  <si>
    <t>(Sansan人物)役職ランク</t>
    <rPh sb="10" eb="12">
      <t xml:space="preserve">ヤクショクランク </t>
    </rPh>
    <phoneticPr fontId="6"/>
  </si>
  <si>
    <t>sci_sansan_person_positionRank__c</t>
    <phoneticPr fontId="6"/>
  </si>
  <si>
    <t>sci_sansan_person_positionRank</t>
  </si>
  <si>
    <t>国内住所の都道府県</t>
    <rPh sb="0" eb="2">
      <t>コクナイ</t>
    </rPh>
    <phoneticPr fontId="8"/>
  </si>
  <si>
    <t>(国税庁)国内住所の都道府県</t>
  </si>
  <si>
    <t>sci_nta_addressInside_state__c</t>
    <phoneticPr fontId="6"/>
  </si>
  <si>
    <t>sci_nta_addressInside_state</t>
  </si>
  <si>
    <t>住所(都道府県・市区町村・地名番地・建物名を1行で表記）</t>
    <phoneticPr fontId="8"/>
  </si>
  <si>
    <t>(TDB)住所</t>
  </si>
  <si>
    <t>sci_tdb_address__c</t>
    <phoneticPr fontId="6"/>
  </si>
  <si>
    <t>sci_tdb_address</t>
  </si>
  <si>
    <t>(Sansan組織)市区町村</t>
    <rPh sb="10" eb="14">
      <t xml:space="preserve">シクチョウソｎ </t>
    </rPh>
    <phoneticPr fontId="6"/>
  </si>
  <si>
    <t>sci_org_address_city__c</t>
    <phoneticPr fontId="6"/>
  </si>
  <si>
    <t>sci_org_address_city</t>
  </si>
  <si>
    <t>地名番地・建物名</t>
    <rPh sb="0" eb="2">
      <t>チメイ</t>
    </rPh>
    <rPh sb="2" eb="4">
      <t>バンチ</t>
    </rPh>
    <rPh sb="5" eb="7">
      <t>タテモノ</t>
    </rPh>
    <rPh sb="7" eb="8">
      <t>メイ</t>
    </rPh>
    <phoneticPr fontId="8"/>
  </si>
  <si>
    <t>(Sansan拠点)地名番地・建物名</t>
    <rPh sb="10" eb="14">
      <t xml:space="preserve">チメイバンチ </t>
    </rPh>
    <rPh sb="15" eb="18">
      <t xml:space="preserve">タテモノメイ </t>
    </rPh>
    <phoneticPr fontId="6"/>
  </si>
  <si>
    <t>sci_location_address_street__c</t>
    <phoneticPr fontId="6"/>
  </si>
  <si>
    <t>sci_location_address_street</t>
  </si>
  <si>
    <t>部署・職種分類</t>
    <phoneticPr fontId="6"/>
  </si>
  <si>
    <t>(Sansan人物)部署・職種分類</t>
    <rPh sb="10" eb="12">
      <t xml:space="preserve">ブショ </t>
    </rPh>
    <rPh sb="13" eb="15">
      <t xml:space="preserve">ショクシュ </t>
    </rPh>
    <rPh sb="15" eb="17">
      <t xml:space="preserve">ブンルイ </t>
    </rPh>
    <phoneticPr fontId="6"/>
  </si>
  <si>
    <t>sci_sansan_person_occupations__c</t>
    <phoneticPr fontId="6"/>
  </si>
  <si>
    <t>sci_sansan_person_occupations</t>
  </si>
  <si>
    <t>国内住所の市区町村</t>
    <rPh sb="0" eb="2">
      <t>コクナイ</t>
    </rPh>
    <phoneticPr fontId="8"/>
  </si>
  <si>
    <t>(国税庁)国内住所の市区町村</t>
  </si>
  <si>
    <t>sci_nta_addressInside_city__c</t>
    <phoneticPr fontId="6"/>
  </si>
  <si>
    <t>sci_nta_addressInside_city</t>
  </si>
  <si>
    <t>(TDB)国コード</t>
  </si>
  <si>
    <t>sci_tdb_countrycode__c</t>
    <phoneticPr fontId="6"/>
  </si>
  <si>
    <t>sci_tdb_countrycode</t>
  </si>
  <si>
    <t>(Sansan組織)地名番地</t>
    <rPh sb="10" eb="14">
      <t xml:space="preserve">チメイバンチ </t>
    </rPh>
    <phoneticPr fontId="6"/>
  </si>
  <si>
    <t>sci_org_address_streetonly__c</t>
    <phoneticPr fontId="6"/>
  </si>
  <si>
    <t>sci_org_address_streetonly</t>
  </si>
  <si>
    <t>閉鎖判定</t>
    <rPh sb="0" eb="2">
      <t xml:space="preserve">ヘイサ </t>
    </rPh>
    <rPh sb="2" eb="4">
      <t xml:space="preserve">ハンテイ </t>
    </rPh>
    <phoneticPr fontId="8"/>
  </si>
  <si>
    <t>(Sansan拠点)閉鎖(β)</t>
    <rPh sb="10" eb="12">
      <t xml:space="preserve">ヘイサハンテイ </t>
    </rPh>
    <phoneticPr fontId="6"/>
  </si>
  <si>
    <t>sci_sansan_location_isClosed__c</t>
    <phoneticPr fontId="6"/>
  </si>
  <si>
    <t>sci_sansan_location_isClosed</t>
    <phoneticPr fontId="6"/>
  </si>
  <si>
    <t>論理値(チェックボックス)</t>
    <rPh sb="0" eb="3">
      <t xml:space="preserve">ロンリチ </t>
    </rPh>
    <phoneticPr fontId="6"/>
  </si>
  <si>
    <t>True / False</t>
    <phoneticPr fontId="6"/>
  </si>
  <si>
    <t>(Sansan人物)郵便番号</t>
    <rPh sb="10" eb="14">
      <t xml:space="preserve">ユウビンバンゴウ </t>
    </rPh>
    <phoneticPr fontId="6"/>
  </si>
  <si>
    <t>sci_person_address_postalCode__c</t>
    <phoneticPr fontId="6"/>
  </si>
  <si>
    <t>sci_person_address_postalCode</t>
  </si>
  <si>
    <t>国内住所の地名番地</t>
    <rPh sb="0" eb="2">
      <t>コクナイ</t>
    </rPh>
    <rPh sb="5" eb="7">
      <t>チメイ</t>
    </rPh>
    <rPh sb="7" eb="9">
      <t>バンチ</t>
    </rPh>
    <phoneticPr fontId="8"/>
  </si>
  <si>
    <t>(国税庁)国内住所の地名番地</t>
  </si>
  <si>
    <t>sci_nta_addressinside_streetonly__c</t>
    <phoneticPr fontId="6"/>
  </si>
  <si>
    <t>sci_nta_addressinside_streetonly</t>
  </si>
  <si>
    <t>(TDB)都道府県</t>
  </si>
  <si>
    <t>sci_tdb_address_state__c</t>
    <phoneticPr fontId="6"/>
  </si>
  <si>
    <t>sci_tdb_address_state</t>
  </si>
  <si>
    <t>(Sansan組織)建物名</t>
    <rPh sb="10" eb="13">
      <t xml:space="preserve">タテモノメイ </t>
    </rPh>
    <phoneticPr fontId="6"/>
  </si>
  <si>
    <t>sci_org_address_building__c</t>
    <phoneticPr fontId="6"/>
  </si>
  <si>
    <t>sci_org_address_building</t>
  </si>
  <si>
    <t>データ作成日時</t>
    <phoneticPr fontId="6"/>
  </si>
  <si>
    <t>(Sansan拠点)データ作成日時</t>
    <rPh sb="7" eb="9">
      <t xml:space="preserve">キョテｎ </t>
    </rPh>
    <phoneticPr fontId="6"/>
  </si>
  <si>
    <t>sci_location_createdate__c</t>
    <phoneticPr fontId="6"/>
  </si>
  <si>
    <t>sci_location_createdate</t>
    <phoneticPr fontId="6"/>
  </si>
  <si>
    <t>(Sansan人物)住所</t>
    <rPh sb="10" eb="12">
      <t xml:space="preserve">ジュウショ </t>
    </rPh>
    <phoneticPr fontId="6"/>
  </si>
  <si>
    <t>sci_person_address__c</t>
    <phoneticPr fontId="6"/>
  </si>
  <si>
    <t>sci_person_address</t>
  </si>
  <si>
    <t>国内住所の建物名</t>
    <rPh sb="0" eb="2">
      <t>コクナイ</t>
    </rPh>
    <rPh sb="2" eb="4">
      <t>ジュウショ</t>
    </rPh>
    <rPh sb="5" eb="7">
      <t>タテモノ</t>
    </rPh>
    <rPh sb="7" eb="8">
      <t>メイ</t>
    </rPh>
    <phoneticPr fontId="6"/>
  </si>
  <si>
    <t>(国税庁)国内住所の建物名</t>
  </si>
  <si>
    <t>sci_nta_addressinside_building__c</t>
    <phoneticPr fontId="6"/>
  </si>
  <si>
    <t>sci_nta_addressinside_building</t>
  </si>
  <si>
    <t>(TDB)市区町村</t>
  </si>
  <si>
    <t>sci_tdb_address_city__c</t>
    <phoneticPr fontId="6"/>
  </si>
  <si>
    <t>sci_tdb_address_city</t>
  </si>
  <si>
    <t>(Sansan組織)地名番地・建物名</t>
    <rPh sb="10" eb="14">
      <t xml:space="preserve">チメイバンチ </t>
    </rPh>
    <rPh sb="15" eb="18">
      <t xml:space="preserve">タテモノメイ </t>
    </rPh>
    <phoneticPr fontId="6"/>
  </si>
  <si>
    <t>sci_org_address_street__c</t>
    <phoneticPr fontId="6"/>
  </si>
  <si>
    <t>sci_org_address_street</t>
  </si>
  <si>
    <t>データ更新日時</t>
    <rPh sb="5" eb="6">
      <t xml:space="preserve">ニチジ </t>
    </rPh>
    <rPh sb="6" eb="7">
      <t xml:space="preserve">ジ </t>
    </rPh>
    <phoneticPr fontId="6"/>
  </si>
  <si>
    <t>(Sansan拠点)データ更新日時</t>
    <rPh sb="7" eb="9">
      <t xml:space="preserve">キョテｎ </t>
    </rPh>
    <rPh sb="15" eb="17">
      <t xml:space="preserve">ニチジ </t>
    </rPh>
    <phoneticPr fontId="6"/>
  </si>
  <si>
    <t>sci_location_updatedate__c</t>
    <phoneticPr fontId="6"/>
  </si>
  <si>
    <t>sci_location_updatedate</t>
    <phoneticPr fontId="6"/>
  </si>
  <si>
    <t>(Sansan人物)国コード</t>
    <rPh sb="10" eb="11">
      <t xml:space="preserve">クニコード </t>
    </rPh>
    <phoneticPr fontId="6"/>
  </si>
  <si>
    <t>sci_person_address_countryCode__c</t>
    <phoneticPr fontId="6"/>
  </si>
  <si>
    <t>sci_person_address_countryCode</t>
  </si>
  <si>
    <t>国内住所の地名番地・建物名</t>
    <rPh sb="0" eb="2">
      <t>コクナイ</t>
    </rPh>
    <rPh sb="5" eb="7">
      <t>チメイ</t>
    </rPh>
    <rPh sb="7" eb="9">
      <t>バンチ</t>
    </rPh>
    <rPh sb="10" eb="12">
      <t>タテモノ</t>
    </rPh>
    <rPh sb="12" eb="13">
      <t>メイ</t>
    </rPh>
    <phoneticPr fontId="8"/>
  </si>
  <si>
    <t>(国税庁)国内住所の地名番地・建物名</t>
  </si>
  <si>
    <t>sci_nta_addressInside_street__c</t>
    <phoneticPr fontId="6"/>
  </si>
  <si>
    <t>sci_nta_addressInside_street</t>
  </si>
  <si>
    <t>(TDB)地名番地</t>
  </si>
  <si>
    <t>sci_tdb_address_streetonly__c</t>
    <phoneticPr fontId="6"/>
  </si>
  <si>
    <t>sci_tdb_address_streetonly</t>
  </si>
  <si>
    <t>電話番号</t>
    <phoneticPr fontId="8"/>
  </si>
  <si>
    <t>(Sansan組織)電話番号</t>
    <rPh sb="10" eb="14">
      <t xml:space="preserve">デンワバンゴウ </t>
    </rPh>
    <phoneticPr fontId="6"/>
  </si>
  <si>
    <t>sci_org_phone__c</t>
    <phoneticPr fontId="6"/>
  </si>
  <si>
    <t>sci_org_phone</t>
  </si>
  <si>
    <t>(Sansan人物)都道府県</t>
    <rPh sb="10" eb="14">
      <t>トドウ</t>
    </rPh>
    <phoneticPr fontId="6"/>
  </si>
  <si>
    <t>sci_person_address_state__c</t>
    <phoneticPr fontId="6"/>
  </si>
  <si>
    <t>sci_person_address_state</t>
  </si>
  <si>
    <t>国外住所</t>
    <rPh sb="0" eb="2">
      <t>コクガイ</t>
    </rPh>
    <phoneticPr fontId="8"/>
  </si>
  <si>
    <t>(国税庁)国外住所</t>
  </si>
  <si>
    <t>sci_nta_foreignaddress__c</t>
    <phoneticPr fontId="6"/>
  </si>
  <si>
    <t>sci_nta_foreignaddress</t>
  </si>
  <si>
    <t>(TDB)建物名</t>
  </si>
  <si>
    <t>sci_tdb_address_building__c</t>
    <phoneticPr fontId="6"/>
  </si>
  <si>
    <t>sci_tdb_address_building</t>
  </si>
  <si>
    <t>FAX番号</t>
    <phoneticPr fontId="8"/>
  </si>
  <si>
    <t>(Sansan組織)FAX番号</t>
    <rPh sb="13" eb="15">
      <t xml:space="preserve">バンゴウ </t>
    </rPh>
    <phoneticPr fontId="6"/>
  </si>
  <si>
    <t>sci_org_fax__c</t>
    <phoneticPr fontId="6"/>
  </si>
  <si>
    <t>sci_org_fax</t>
  </si>
  <si>
    <t>(Sansan人物)市区町村</t>
    <rPh sb="10" eb="14">
      <t>シク</t>
    </rPh>
    <phoneticPr fontId="6"/>
  </si>
  <si>
    <t>sci_person_address_city__c</t>
    <phoneticPr fontId="6"/>
  </si>
  <si>
    <t>sci_person_address_city</t>
  </si>
  <si>
    <t>データ作成日時</t>
    <rPh sb="0" eb="3">
      <t>サクセイビ</t>
    </rPh>
    <phoneticPr fontId="8"/>
  </si>
  <si>
    <t>(国税庁)データ作成日時</t>
  </si>
  <si>
    <t>sci_nta_createdate__c</t>
    <phoneticPr fontId="6"/>
  </si>
  <si>
    <t>sci_nta_createdate</t>
  </si>
  <si>
    <t>(TDB)地名番地・建物名</t>
  </si>
  <si>
    <t>sci_tdb_address_street__c</t>
    <phoneticPr fontId="6"/>
  </si>
  <si>
    <t>sci_tdb_address_street</t>
  </si>
  <si>
    <t>公開URL</t>
    <rPh sb="0" eb="2">
      <t>コウカイ</t>
    </rPh>
    <phoneticPr fontId="8"/>
  </si>
  <si>
    <t>(Sansan組織)公開URL</t>
    <rPh sb="10" eb="12">
      <t xml:space="preserve">コウカイ </t>
    </rPh>
    <phoneticPr fontId="6"/>
  </si>
  <si>
    <t>sci_public_organization_url__c</t>
    <phoneticPr fontId="6"/>
  </si>
  <si>
    <t>sci_public_organization_url</t>
  </si>
  <si>
    <t>(Sansan人物)地名番地</t>
    <rPh sb="10" eb="14">
      <t>チメイ</t>
    </rPh>
    <phoneticPr fontId="6"/>
  </si>
  <si>
    <t>sci_person_address_streetonly__c</t>
    <phoneticPr fontId="6"/>
  </si>
  <si>
    <t>sci_person_address_streetonly</t>
  </si>
  <si>
    <t>データ更新日時</t>
    <rPh sb="0" eb="3">
      <t>コウシンビ</t>
    </rPh>
    <phoneticPr fontId="8"/>
  </si>
  <si>
    <t>(国税庁)データ更新日時</t>
  </si>
  <si>
    <t>sci_nta_updatedAt__c</t>
    <phoneticPr fontId="6"/>
  </si>
  <si>
    <t>sci_nta_updatedAt</t>
  </si>
  <si>
    <t>(TDB)電話番号</t>
  </si>
  <si>
    <t>sci_tdb_phone__c</t>
    <phoneticPr fontId="6"/>
  </si>
  <si>
    <t>sci_tdb_phone</t>
  </si>
  <si>
    <t>キーワード</t>
    <phoneticPr fontId="6"/>
  </si>
  <si>
    <t>(Sansan組織)キーワード</t>
    <phoneticPr fontId="6"/>
  </si>
  <si>
    <t>sci_sansan_organization_keywords__c</t>
    <phoneticPr fontId="6"/>
  </si>
  <si>
    <t>sci_sansan_organization_keywords</t>
  </si>
  <si>
    <t>(Sansan人物)建物名</t>
    <rPh sb="10" eb="13">
      <t>タテ</t>
    </rPh>
    <phoneticPr fontId="6"/>
  </si>
  <si>
    <t>sci_person_building__c</t>
    <phoneticPr fontId="6"/>
  </si>
  <si>
    <t>sci_person_building</t>
  </si>
  <si>
    <t>主業コード</t>
    <phoneticPr fontId="8"/>
  </si>
  <si>
    <t>(TDB)主業コード</t>
  </si>
  <si>
    <t>sci_tdb_tdbMainIndustrialClassCode__c</t>
    <phoneticPr fontId="6"/>
  </si>
  <si>
    <t>sci_tdb_tdbMainIndustrialClassCode</t>
  </si>
  <si>
    <t>組織情報がSansan名刺データ由来かどうか</t>
    <phoneticPr fontId="8"/>
  </si>
  <si>
    <t>(Sansan組織)名刺由来フラグ</t>
    <rPh sb="10" eb="14">
      <t xml:space="preserve">メイシユライ </t>
    </rPh>
    <phoneticPr fontId="6"/>
  </si>
  <si>
    <t>sci_org_bizcard_flag__c</t>
    <phoneticPr fontId="6"/>
  </si>
  <si>
    <t>sci_org_bizcard_flag</t>
  </si>
  <si>
    <t>(Sansan人物)地名番地・建物名</t>
    <rPh sb="10" eb="14">
      <t>チメ</t>
    </rPh>
    <rPh sb="15" eb="18">
      <t>タテ</t>
    </rPh>
    <phoneticPr fontId="6"/>
  </si>
  <si>
    <t>sci_person_address_street__c</t>
    <phoneticPr fontId="6"/>
  </si>
  <si>
    <t>sci_person_address_street</t>
  </si>
  <si>
    <t>主業</t>
    <phoneticPr fontId="8"/>
  </si>
  <si>
    <t>(TDB)主業</t>
  </si>
  <si>
    <t>sci_tdb_tdbMainIndustrialClassName__c</t>
    <phoneticPr fontId="6"/>
  </si>
  <si>
    <t>sci_tdb_tdbMainIndustrialClassName</t>
  </si>
  <si>
    <t>データ作成日時</t>
    <phoneticPr fontId="8"/>
  </si>
  <si>
    <t>(Sansan組織)データ作成日時</t>
    <rPh sb="13" eb="17">
      <t xml:space="preserve">サクセイニチジ </t>
    </rPh>
    <phoneticPr fontId="6"/>
  </si>
  <si>
    <t>sci_org_createdate__c</t>
    <phoneticPr fontId="6"/>
  </si>
  <si>
    <t>sci_org_createdate</t>
  </si>
  <si>
    <t>(Sansan人物)電話番号</t>
    <rPh sb="10" eb="14">
      <t>デｎ</t>
    </rPh>
    <phoneticPr fontId="6"/>
  </si>
  <si>
    <t>sci_person_phone__c</t>
    <phoneticPr fontId="6"/>
  </si>
  <si>
    <t>sci_person_phone</t>
  </si>
  <si>
    <t>従業コード</t>
    <phoneticPr fontId="8"/>
  </si>
  <si>
    <t>(TDB)従業コード</t>
  </si>
  <si>
    <t>sci_tdb_tdbSubIndustrialClassCode__c</t>
    <phoneticPr fontId="6"/>
  </si>
  <si>
    <t>sci_tdb_tdbSubIndustrialClassCode</t>
  </si>
  <si>
    <t>データ更新日時</t>
    <phoneticPr fontId="8"/>
  </si>
  <si>
    <t>(Sansan組織)データ更新日次</t>
    <rPh sb="15" eb="17">
      <t xml:space="preserve">ニチジ </t>
    </rPh>
    <phoneticPr fontId="6"/>
  </si>
  <si>
    <t>sci_org_updatedate__c</t>
    <phoneticPr fontId="6"/>
  </si>
  <si>
    <t>sci_org_updatedate</t>
  </si>
  <si>
    <t>(Sansan人物)FAX番号</t>
    <rPh sb="13" eb="15">
      <t xml:space="preserve">バンゴウ </t>
    </rPh>
    <phoneticPr fontId="6"/>
  </si>
  <si>
    <t>sci_person_fax__c</t>
    <phoneticPr fontId="6"/>
  </si>
  <si>
    <t>sci_person_fax</t>
  </si>
  <si>
    <t>従業</t>
    <phoneticPr fontId="8"/>
  </si>
  <si>
    <t>(TDB)従業</t>
  </si>
  <si>
    <t>sci_tdb_tdbSubIndustrialClassName__c</t>
    <phoneticPr fontId="6"/>
  </si>
  <si>
    <t>sci_tdb_tdbSubIndustrialClassName</t>
  </si>
  <si>
    <t>携帯電話番号</t>
    <phoneticPr fontId="8"/>
  </si>
  <si>
    <t>(Sansan人物)携帯電話番号</t>
    <rPh sb="10" eb="16">
      <t>ケイタイ</t>
    </rPh>
    <phoneticPr fontId="6"/>
  </si>
  <si>
    <t>sci_person_mobilePhone__c</t>
    <phoneticPr fontId="6"/>
  </si>
  <si>
    <t>sci_person_mobilePhone</t>
  </si>
  <si>
    <t>資本金レンジ（千円）大</t>
    <rPh sb="10" eb="11">
      <t>ダイ</t>
    </rPh>
    <phoneticPr fontId="8"/>
  </si>
  <si>
    <t>(TDB)資本金レンジ（千円）大</t>
    <rPh sb="15" eb="16">
      <t xml:space="preserve">ダイ </t>
    </rPh>
    <phoneticPr fontId="6"/>
  </si>
  <si>
    <t>sci_tdb_legalCapitalRange_lt__c</t>
    <phoneticPr fontId="6"/>
  </si>
  <si>
    <t>sci_tdb_legalCapitalRange_lt</t>
  </si>
  <si>
    <t>数値</t>
    <rPh sb="0" eb="2">
      <t xml:space="preserve">スウチ </t>
    </rPh>
    <phoneticPr fontId="6"/>
  </si>
  <si>
    <t>Eメールアドレス</t>
    <phoneticPr fontId="8"/>
  </si>
  <si>
    <t>(Sansan人物)メールアドレス</t>
    <phoneticPr fontId="6"/>
  </si>
  <si>
    <t>sci_person_email__c</t>
    <phoneticPr fontId="6"/>
  </si>
  <si>
    <t>sci_person_email</t>
  </si>
  <si>
    <t>資本金レンジ（千円）小</t>
    <rPh sb="10" eb="11">
      <t>ショウ</t>
    </rPh>
    <phoneticPr fontId="8"/>
  </si>
  <si>
    <t>(TDB)資本金レンジ（千円）小</t>
    <rPh sb="15" eb="16">
      <t>ショウ</t>
    </rPh>
    <phoneticPr fontId="6"/>
  </si>
  <si>
    <t>sci_tdb_legalCapitalRange_ge__c</t>
    <phoneticPr fontId="6"/>
  </si>
  <si>
    <t>sci_tdb_legalCapitalRange_ge</t>
  </si>
  <si>
    <t>タグ</t>
    <phoneticPr fontId="6"/>
  </si>
  <si>
    <t>(Sansan人物)タグ</t>
    <phoneticPr fontId="6"/>
  </si>
  <si>
    <t>sci_sansan_person_tags__c</t>
    <phoneticPr fontId="6"/>
  </si>
  <si>
    <t>sci_sansan_person_tags</t>
  </si>
  <si>
    <t>従業員レンジ 大</t>
    <rPh sb="7" eb="8">
      <t>ダイ</t>
    </rPh>
    <phoneticPr fontId="8"/>
  </si>
  <si>
    <t>(TDB)従業員レンジ 大</t>
    <rPh sb="12" eb="13">
      <t xml:space="preserve">ダイ </t>
    </rPh>
    <phoneticPr fontId="6"/>
  </si>
  <si>
    <t>sci_tdb_employeeNumberRange_lt__c</t>
    <phoneticPr fontId="6"/>
  </si>
  <si>
    <t>sci_tdb_employeeNumberRange_lt</t>
  </si>
  <si>
    <t>(Sansan人物)データ作成日時</t>
    <phoneticPr fontId="6"/>
  </si>
  <si>
    <t>sci_person_createdate__c</t>
    <phoneticPr fontId="6"/>
  </si>
  <si>
    <t>sci_person_createdate</t>
  </si>
  <si>
    <t>従業員レンジ 小</t>
    <rPh sb="7" eb="8">
      <t>ショウ</t>
    </rPh>
    <phoneticPr fontId="8"/>
  </si>
  <si>
    <t>(TDB)従業員レンジ 小</t>
    <rPh sb="12" eb="13">
      <t xml:space="preserve">ショウ </t>
    </rPh>
    <phoneticPr fontId="6"/>
  </si>
  <si>
    <t>sci_tdb_employeeNumberRange_ge__c</t>
    <phoneticPr fontId="6"/>
  </si>
  <si>
    <t>sci_tdb_employeeNumberRange_ge</t>
  </si>
  <si>
    <t>(Sansan人物)データ更新日時</t>
    <rPh sb="13" eb="15">
      <t xml:space="preserve">コウシｎ </t>
    </rPh>
    <rPh sb="15" eb="17">
      <t xml:space="preserve">ニチジ </t>
    </rPh>
    <phoneticPr fontId="6"/>
  </si>
  <si>
    <t>sci_person_updatedate__c</t>
    <phoneticPr fontId="6"/>
  </si>
  <si>
    <t>sci_person_updatedate</t>
  </si>
  <si>
    <t>創業</t>
    <phoneticPr fontId="8"/>
  </si>
  <si>
    <t>(TDB)創業</t>
  </si>
  <si>
    <t>sci_tdb_founded__c</t>
    <phoneticPr fontId="6"/>
  </si>
  <si>
    <t>sci_tdb_founded</t>
  </si>
  <si>
    <t>設立</t>
    <phoneticPr fontId="8"/>
  </si>
  <si>
    <t>(TDB)設立</t>
  </si>
  <si>
    <t>sci_tdb_establishedIn__c</t>
    <phoneticPr fontId="6"/>
  </si>
  <si>
    <t>sci_tdb_establishedIn</t>
  </si>
  <si>
    <t>最新決算期</t>
    <phoneticPr fontId="8"/>
  </si>
  <si>
    <t>(TDB)最新決算期</t>
  </si>
  <si>
    <t>sci_tdb_latestSalesAccountingTerm__c</t>
    <phoneticPr fontId="6"/>
  </si>
  <si>
    <t>sci_tdb_latestSalesAccountingTerm</t>
  </si>
  <si>
    <t>最新期業績売上高レンジ(百万円) 大</t>
    <rPh sb="17" eb="18">
      <t>ダイ</t>
    </rPh>
    <phoneticPr fontId="8"/>
  </si>
  <si>
    <t>(TDB)最新期業績売上高レンジ(百万円) 大</t>
    <rPh sb="22" eb="23">
      <t xml:space="preserve">ダイ </t>
    </rPh>
    <phoneticPr fontId="6"/>
  </si>
  <si>
    <t>sci_tdb_latestSalesRange_lt__c</t>
    <phoneticPr fontId="6"/>
  </si>
  <si>
    <t>sci_tdb_latestSalesRange_lt</t>
  </si>
  <si>
    <t>最新期業績売上高レンジ(百万円) 小</t>
    <rPh sb="17" eb="18">
      <t>ショウ</t>
    </rPh>
    <phoneticPr fontId="8"/>
  </si>
  <si>
    <t>(TDB)最新期業績売上高レンジ(百万円) 小</t>
    <rPh sb="22" eb="23">
      <t xml:space="preserve">ショウ </t>
    </rPh>
    <phoneticPr fontId="6"/>
  </si>
  <si>
    <t>sci_tdb_latestSalesRange_ge__c</t>
    <phoneticPr fontId="6"/>
  </si>
  <si>
    <t>sci_tdb_latestSalesRange_ge</t>
  </si>
  <si>
    <t>最新法人申告所得決算期年月</t>
    <phoneticPr fontId="8"/>
  </si>
  <si>
    <t>(TDB)最新法人申告所得決算期年月</t>
  </si>
  <si>
    <t>sci_tdb_incometerm__c</t>
    <phoneticPr fontId="6"/>
  </si>
  <si>
    <t>sci_tdb_incometerm</t>
  </si>
  <si>
    <t>最新法人申告所得申告所得額(千円)</t>
    <phoneticPr fontId="8"/>
  </si>
  <si>
    <t>(TDB)最新法人申告所得申告所得額(千円)</t>
  </si>
  <si>
    <t>sci_tdb_incomesales__c</t>
    <phoneticPr fontId="6"/>
  </si>
  <si>
    <t>sci_tdb_incomesales</t>
  </si>
  <si>
    <t>代表者役職</t>
    <phoneticPr fontId="8"/>
  </si>
  <si>
    <t>(TDB)代表者役職</t>
  </si>
  <si>
    <t>sci_tdb_representativeTitle__c</t>
    <phoneticPr fontId="6"/>
  </si>
  <si>
    <t>sci_tdb_representativeTitle</t>
  </si>
  <si>
    <t>代表者名カナ</t>
    <rPh sb="0" eb="2">
      <t>ダイヒョウシャメイ</t>
    </rPh>
    <phoneticPr fontId="8"/>
  </si>
  <si>
    <t>(TDB)代表者名カナ</t>
  </si>
  <si>
    <t>sci_tdb_representativeKanaName__c</t>
    <phoneticPr fontId="6"/>
  </si>
  <si>
    <t>sci_tdb_representativeKanaName</t>
  </si>
  <si>
    <t>代表者名</t>
    <rPh sb="0" eb="2">
      <t>ダイヒョウシャメイ</t>
    </rPh>
    <phoneticPr fontId="8"/>
  </si>
  <si>
    <t>(TDB)代表者名</t>
  </si>
  <si>
    <t>sci_tdb_representativeName__c</t>
    <phoneticPr fontId="6"/>
  </si>
  <si>
    <t>sci_tdb_representativeName</t>
  </si>
  <si>
    <t>株式公開区分</t>
    <phoneticPr fontId="8"/>
  </si>
  <si>
    <t>(TDB)株式公開区分</t>
  </si>
  <si>
    <t>sci_tdb_publicOffering__c</t>
    <phoneticPr fontId="6"/>
  </si>
  <si>
    <t>sci_tdb_publicOffering</t>
  </si>
  <si>
    <t>(TDB)データ作成日時</t>
  </si>
  <si>
    <t>sci_tdb_createdate__c</t>
    <phoneticPr fontId="6"/>
  </si>
  <si>
    <t>sci_tdb_createdate</t>
  </si>
  <si>
    <t>(TDB)データ更新日時</t>
  </si>
  <si>
    <t>sci_tdb_updatedAt__c</t>
    <phoneticPr fontId="6"/>
  </si>
  <si>
    <t>sci_tdb_updatedAt</t>
  </si>
  <si>
    <t>CIオブジェクト人物</t>
    <rPh sb="8" eb="10">
      <t xml:space="preserve">ジンブツ </t>
    </rPh>
    <phoneticPr fontId="6"/>
  </si>
  <si>
    <t>CIオブジェクト拠点</t>
    <rPh sb="8" eb="10">
      <t xml:space="preserve">キョテｎ </t>
    </rPh>
    <phoneticPr fontId="6"/>
  </si>
  <si>
    <t>読み込み優先順位</t>
    <rPh sb="0" eb="1">
      <t xml:space="preserve">ヨミコミ </t>
    </rPh>
    <rPh sb="4" eb="8">
      <t xml:space="preserve">ユウセンジュンイ </t>
    </rPh>
    <phoneticPr fontId="6"/>
  </si>
  <si>
    <t>住所分割読み込み</t>
    <rPh sb="0" eb="4">
      <t xml:space="preserve">ジュウショブンカツ </t>
    </rPh>
    <rPh sb="4" eb="5">
      <t xml:space="preserve">ヨミコミ </t>
    </rPh>
    <phoneticPr fontId="6"/>
  </si>
  <si>
    <t>CIオブジェクト組織</t>
    <rPh sb="8" eb="10">
      <t xml:space="preserve">ソシキ </t>
    </rPh>
    <phoneticPr fontId="6"/>
  </si>
  <si>
    <t>▼いずれかを選択してください</t>
    <rPh sb="6" eb="8">
      <t>センタク</t>
    </rPh>
    <phoneticPr fontId="6"/>
  </si>
  <si>
    <t>▼いずれかを選択してください</t>
    <rPh sb="0" eb="2">
      <t>センタク</t>
    </rPh>
    <phoneticPr fontId="6"/>
  </si>
  <si>
    <t>SansanCI_人物</t>
    <phoneticPr fontId="6"/>
  </si>
  <si>
    <t>標準項目</t>
    <rPh sb="0" eb="2">
      <t>ヒョウジュンコウモク</t>
    </rPh>
    <phoneticPr fontId="6"/>
  </si>
  <si>
    <t>文字列</t>
    <rPh sb="0" eb="3">
      <t>モジレツ</t>
    </rPh>
    <phoneticPr fontId="6"/>
  </si>
  <si>
    <t>新規登録＋更新</t>
    <rPh sb="0" eb="2">
      <t>シンキトウロク</t>
    </rPh>
    <phoneticPr fontId="6"/>
  </si>
  <si>
    <t>関連づけする</t>
    <rPh sb="0" eb="2">
      <t>カンレンヅケ</t>
    </rPh>
    <phoneticPr fontId="6"/>
  </si>
  <si>
    <t>読み込む</t>
    <rPh sb="0" eb="1">
      <t xml:space="preserve">ヨミコム </t>
    </rPh>
    <phoneticPr fontId="6"/>
  </si>
  <si>
    <t>標準項目を利用している</t>
    <rPh sb="0" eb="4">
      <t xml:space="preserve">ヒョウジュンコウモク </t>
    </rPh>
    <rPh sb="5" eb="7">
      <t xml:space="preserve">リヨウ </t>
    </rPh>
    <phoneticPr fontId="6"/>
  </si>
  <si>
    <t>カスタム項目</t>
    <phoneticPr fontId="6"/>
  </si>
  <si>
    <t>数値</t>
    <rPh sb="0" eb="2">
      <t>スウチ</t>
    </rPh>
    <phoneticPr fontId="6"/>
  </si>
  <si>
    <t>新規登録のみ</t>
    <rPh sb="0" eb="1">
      <t>シンキ</t>
    </rPh>
    <phoneticPr fontId="6"/>
  </si>
  <si>
    <t>関連づけしない</t>
    <rPh sb="0" eb="1">
      <t>カンレンヅケ</t>
    </rPh>
    <phoneticPr fontId="6"/>
  </si>
  <si>
    <t>何もしない</t>
    <phoneticPr fontId="6"/>
  </si>
  <si>
    <t>カスタム項目を利用している</t>
    <rPh sb="7" eb="9">
      <t xml:space="preserve">リヨウ </t>
    </rPh>
    <phoneticPr fontId="6"/>
  </si>
  <si>
    <t>国税庁</t>
    <phoneticPr fontId="6"/>
  </si>
  <si>
    <t>日時</t>
    <rPh sb="0" eb="2">
      <t>ニチジ</t>
    </rPh>
    <phoneticPr fontId="6"/>
  </si>
  <si>
    <t>更新のみ</t>
    <rPh sb="0" eb="2">
      <t>コウシン</t>
    </rPh>
    <phoneticPr fontId="6"/>
  </si>
  <si>
    <t>帝国データバンク</t>
    <rPh sb="0" eb="1">
      <t>テイコk</t>
    </rPh>
    <phoneticPr fontId="6"/>
  </si>
  <si>
    <t>自動関連づけ先オブジェクト</t>
    <rPh sb="0" eb="4">
      <t xml:space="preserve">ジドウカンレンヅケ </t>
    </rPh>
    <rPh sb="6" eb="7">
      <t xml:space="preserve">サキ </t>
    </rPh>
    <phoneticPr fontId="6"/>
  </si>
  <si>
    <t>関連づけ検索条件</t>
    <rPh sb="0" eb="2">
      <t xml:space="preserve">カンレンヅケ </t>
    </rPh>
    <rPh sb="4" eb="8">
      <t xml:space="preserve">ケンサクジョウケｎ </t>
    </rPh>
    <phoneticPr fontId="6"/>
  </si>
  <si>
    <t>関連づけキー</t>
    <rPh sb="0" eb="2">
      <t>カンレンｄ</t>
    </rPh>
    <phoneticPr fontId="6"/>
  </si>
  <si>
    <t xml:space="preserve"> </t>
    <phoneticPr fontId="6"/>
  </si>
  <si>
    <t>取引先責任者 [ Contact ]</t>
    <rPh sb="0" eb="6">
      <t>トリヒキサ</t>
    </rPh>
    <phoneticPr fontId="6"/>
  </si>
  <si>
    <t>法人単位</t>
    <rPh sb="0" eb="2">
      <t xml:space="preserve">ホウジｎ </t>
    </rPh>
    <rPh sb="2" eb="4">
      <t xml:space="preserve">タンイ </t>
    </rPh>
    <phoneticPr fontId="6"/>
  </si>
  <si>
    <t>SOC</t>
    <phoneticPr fontId="6"/>
  </si>
  <si>
    <t xml:space="preserve">・新しく取引先責任者を自動作成する設定のとき、もし取引先の登録単位が拠点単位・事業所単位で複数存在する場合、関連づけ先を一意に判別できないため、どの法人レコードへ関連づけされるか制御ができないためご注意ください。
　例）
　　「Sansan株式会社 表参道本社」と「Sansan株式会社 関西支店」が同時にレコードに存在しているとき、新規で取引先責任者を作成するときにどちらへ関連づけられるかはランダムとなってしまいます。
</t>
    <rPh sb="1" eb="2">
      <t xml:space="preserve">アタラシク </t>
    </rPh>
    <rPh sb="4" eb="10">
      <t xml:space="preserve">トリヒキサキセキニンシャ </t>
    </rPh>
    <rPh sb="11" eb="13">
      <t xml:space="preserve">ジドウ </t>
    </rPh>
    <rPh sb="13" eb="15">
      <t xml:space="preserve">サクセイ </t>
    </rPh>
    <rPh sb="17" eb="19">
      <t xml:space="preserve">セッテイ </t>
    </rPh>
    <rPh sb="25" eb="28">
      <t xml:space="preserve">トリヒキサキ </t>
    </rPh>
    <rPh sb="29" eb="33">
      <t xml:space="preserve">トウロクタンイガ </t>
    </rPh>
    <rPh sb="34" eb="36">
      <t xml:space="preserve">キョテン </t>
    </rPh>
    <rPh sb="36" eb="38">
      <t xml:space="preserve">タンイ </t>
    </rPh>
    <rPh sb="39" eb="41">
      <t xml:space="preserve">ジギョウブ </t>
    </rPh>
    <rPh sb="41" eb="42">
      <t xml:space="preserve">ショ </t>
    </rPh>
    <rPh sb="42" eb="44">
      <t xml:space="preserve">タンイノバアイ </t>
    </rPh>
    <rPh sb="45" eb="47">
      <t xml:space="preserve">フクスウ </t>
    </rPh>
    <rPh sb="47" eb="49">
      <t xml:space="preserve">ソンザイスル </t>
    </rPh>
    <rPh sb="54" eb="56">
      <t xml:space="preserve">カンレンヅケ </t>
    </rPh>
    <rPh sb="58" eb="59">
      <t xml:space="preserve">サキ </t>
    </rPh>
    <rPh sb="60" eb="62">
      <t xml:space="preserve">イチイニ </t>
    </rPh>
    <rPh sb="63" eb="65">
      <t xml:space="preserve">ハンベツ </t>
    </rPh>
    <rPh sb="74" eb="76">
      <t xml:space="preserve">ホウジン </t>
    </rPh>
    <rPh sb="81" eb="83">
      <t xml:space="preserve">カンレンヅケ </t>
    </rPh>
    <rPh sb="89" eb="91">
      <t xml:space="preserve">セイギョガ </t>
    </rPh>
    <rPh sb="108" eb="109">
      <t xml:space="preserve">レイ </t>
    </rPh>
    <rPh sb="120" eb="124">
      <t xml:space="preserve">カブシキカイシャ </t>
    </rPh>
    <rPh sb="125" eb="130">
      <t xml:space="preserve">オモテサンドウホンシャ </t>
    </rPh>
    <rPh sb="139" eb="143">
      <t xml:space="preserve">カブシキカイシャ </t>
    </rPh>
    <rPh sb="144" eb="148">
      <t xml:space="preserve">カンサイシテｎ </t>
    </rPh>
    <rPh sb="150" eb="152">
      <t xml:space="preserve">ドウジニ </t>
    </rPh>
    <rPh sb="158" eb="160">
      <t xml:space="preserve">ソンザイ </t>
    </rPh>
    <rPh sb="167" eb="169">
      <t xml:space="preserve">シンキデ </t>
    </rPh>
    <rPh sb="170" eb="176">
      <t xml:space="preserve">トリヒキサキセキニンシャ </t>
    </rPh>
    <rPh sb="177" eb="179">
      <t xml:space="preserve">サクセイ </t>
    </rPh>
    <rPh sb="188" eb="190">
      <t xml:space="preserve">カンレンヅケラレルカ </t>
    </rPh>
    <phoneticPr fontId="6"/>
  </si>
  <si>
    <t>リード [ Lead ]</t>
    <phoneticPr fontId="6"/>
  </si>
  <si>
    <t>拠点単位</t>
    <rPh sb="0" eb="2">
      <t xml:space="preserve">キョテｎ </t>
    </rPh>
    <rPh sb="2" eb="4">
      <t xml:space="preserve">タンイ </t>
    </rPh>
    <phoneticPr fontId="6"/>
  </si>
  <si>
    <t>SLC</t>
    <phoneticPr fontId="6"/>
  </si>
  <si>
    <t>・顧客データHubが扱う「拠点」とは住所単位です。
　例えば取引先が「Sansan株式会社 営業部」と「Sansan株式会社 開発部」に分けられていても、両者の住所が同じであれば、顧客データHubは両者を同一拠点とみなします。
・新しく取引先責任者を自動作成する設定のとき、もし取引先に該当人物が所属する拠点が作成されていないと、取引先責任者の新規作成に失敗してしまいますのでご注意ください。
　例）
　　「Sansan株式会社 関西支店」に務める「佐藤一郎」さんを取引先責任者へ作成するとき、取引先に「Sansan株式会社 関西支店」が存在しているか、新しい取引先を作成することを許可していないと、「佐藤一郎」さんを取引先責任者へ作成することができません。</t>
    <rPh sb="1" eb="3">
      <t xml:space="preserve">コデブ </t>
    </rPh>
    <rPh sb="10" eb="11">
      <t xml:space="preserve">アツカウ </t>
    </rPh>
    <rPh sb="13" eb="15">
      <t xml:space="preserve">キョテｎ </t>
    </rPh>
    <rPh sb="18" eb="22">
      <t xml:space="preserve">ジュウショタンイ </t>
    </rPh>
    <rPh sb="27" eb="28">
      <t xml:space="preserve">タトエバ </t>
    </rPh>
    <rPh sb="30" eb="33">
      <t xml:space="preserve">トリヒキサキメイ </t>
    </rPh>
    <rPh sb="41" eb="45">
      <t xml:space="preserve">カブシキカイシャ </t>
    </rPh>
    <rPh sb="46" eb="49">
      <t xml:space="preserve">エイギョウブ </t>
    </rPh>
    <rPh sb="58" eb="62">
      <t>カブ</t>
    </rPh>
    <rPh sb="63" eb="66">
      <t xml:space="preserve">カイハツブ </t>
    </rPh>
    <rPh sb="68" eb="69">
      <t xml:space="preserve">ワケラレテイテモ </t>
    </rPh>
    <rPh sb="77" eb="79">
      <t xml:space="preserve">リョウシャノ </t>
    </rPh>
    <rPh sb="80" eb="82">
      <t xml:space="preserve">ジュウショガ </t>
    </rPh>
    <rPh sb="83" eb="84">
      <t xml:space="preserve">オナジデアレバ </t>
    </rPh>
    <rPh sb="90" eb="92">
      <t xml:space="preserve">コデブ </t>
    </rPh>
    <rPh sb="99" eb="101">
      <t xml:space="preserve">リョウシャヲ </t>
    </rPh>
    <rPh sb="102" eb="104">
      <t xml:space="preserve">ドウイツキョイテｎ </t>
    </rPh>
    <rPh sb="104" eb="106">
      <t xml:space="preserve">キョテｎ </t>
    </rPh>
    <rPh sb="125" eb="127">
      <t xml:space="preserve">ジドウ </t>
    </rPh>
    <rPh sb="131" eb="133">
      <t xml:space="preserve">セッテイ </t>
    </rPh>
    <rPh sb="141" eb="145">
      <t xml:space="preserve">ガイトウジンブツ </t>
    </rPh>
    <rPh sb="146" eb="148">
      <t xml:space="preserve">ショゾク </t>
    </rPh>
    <rPh sb="150" eb="152">
      <t xml:space="preserve">キョテｎ </t>
    </rPh>
    <rPh sb="153" eb="155">
      <t xml:space="preserve">サクセイ </t>
    </rPh>
    <rPh sb="163" eb="169">
      <t>トリヒ</t>
    </rPh>
    <rPh sb="170" eb="172">
      <t xml:space="preserve">シンキ </t>
    </rPh>
    <rPh sb="172" eb="174">
      <t xml:space="preserve">サクセイニ </t>
    </rPh>
    <rPh sb="175" eb="177">
      <t xml:space="preserve">シッパイ </t>
    </rPh>
    <rPh sb="208" eb="212">
      <t xml:space="preserve">カブシキカイシャ </t>
    </rPh>
    <rPh sb="213" eb="217">
      <t xml:space="preserve">カンサイシテｎ </t>
    </rPh>
    <rPh sb="219" eb="220">
      <t xml:space="preserve">ツトメル </t>
    </rPh>
    <rPh sb="223" eb="225">
      <t xml:space="preserve">サトウイチｋロウ </t>
    </rPh>
    <rPh sb="225" eb="227">
      <t xml:space="preserve">イチロウ </t>
    </rPh>
    <rPh sb="231" eb="237">
      <t>トリヒキ</t>
    </rPh>
    <rPh sb="238" eb="240">
      <t xml:space="preserve">サクセイ </t>
    </rPh>
    <rPh sb="245" eb="248">
      <t xml:space="preserve">トリヒキサキニ </t>
    </rPh>
    <rPh sb="267" eb="269">
      <t xml:space="preserve">ソンザイ </t>
    </rPh>
    <rPh sb="275" eb="276">
      <t xml:space="preserve">アタラシク </t>
    </rPh>
    <rPh sb="278" eb="281">
      <t>トリヒｋ</t>
    </rPh>
    <rPh sb="282" eb="284">
      <t xml:space="preserve">サクセイ </t>
    </rPh>
    <rPh sb="289" eb="291">
      <t xml:space="preserve">キョカ </t>
    </rPh>
    <rPh sb="299" eb="303">
      <t xml:space="preserve">サトウイチロウ </t>
    </rPh>
    <rPh sb="307" eb="313">
      <t>トリヒ</t>
    </rPh>
    <rPh sb="314" eb="316">
      <t xml:space="preserve">サクセイ </t>
    </rPh>
    <phoneticPr fontId="6"/>
  </si>
  <si>
    <t>名刺の自動関連づけを利用しない</t>
    <rPh sb="0" eb="2">
      <t xml:space="preserve">メイシオブジェクトヲ </t>
    </rPh>
    <rPh sb="3" eb="7">
      <t xml:space="preserve">ジドウカンレンヅケ </t>
    </rPh>
    <rPh sb="10" eb="12">
      <t xml:space="preserve">リヨウ </t>
    </rPh>
    <phoneticPr fontId="6"/>
  </si>
  <si>
    <t>▼いずれかを選択してください</t>
  </si>
  <si>
    <t>新規登録と更新</t>
    <phoneticPr fontId="6"/>
  </si>
  <si>
    <t>新規登録のみ</t>
  </si>
  <si>
    <t>更新のみ</t>
    <rPh sb="0" eb="2">
      <t>コウシンノミ</t>
    </rPh>
    <phoneticPr fontId="6"/>
  </si>
  <si>
    <t>必須新規登録と更新</t>
    <rPh sb="0" eb="2">
      <t xml:space="preserve">ヒッス </t>
    </rPh>
    <rPh sb="2" eb="6">
      <t xml:space="preserve">シンキトウロクト </t>
    </rPh>
    <rPh sb="7" eb="9">
      <t xml:space="preserve">コウシｎ </t>
    </rPh>
    <phoneticPr fontId="6"/>
  </si>
  <si>
    <t>必須新規登録のみ</t>
    <rPh sb="0" eb="2">
      <t xml:space="preserve">ヒッス </t>
    </rPh>
    <rPh sb="2" eb="6">
      <t xml:space="preserve">シンキトウロクノミ </t>
    </rPh>
    <phoneticPr fontId="6"/>
  </si>
  <si>
    <t>必須更新のみ</t>
    <rPh sb="0" eb="2">
      <t xml:space="preserve">ヒッス </t>
    </rPh>
    <rPh sb="2" eb="4">
      <t xml:space="preserve">コウシｎ </t>
    </rPh>
    <phoneticPr fontId="6"/>
  </si>
  <si>
    <t>新規登録のみ</t>
    <rPh sb="0" eb="4">
      <t>シンキトウロクノミ</t>
    </rPh>
    <phoneticPr fontId="6"/>
  </si>
  <si>
    <t>更新のみ</t>
    <rPh sb="0" eb="2">
      <t>コウシｎ</t>
    </rPh>
    <phoneticPr fontId="6"/>
  </si>
  <si>
    <t>何もしない</t>
    <rPh sb="0" eb="1">
      <t xml:space="preserve">ナニモシナイ </t>
    </rPh>
    <phoneticPr fontId="6"/>
  </si>
  <si>
    <t>何もしない</t>
    <rPh sb="0" eb="1">
      <t xml:space="preserve">ナニモ </t>
    </rPh>
    <phoneticPr fontId="6"/>
  </si>
  <si>
    <t>　Client ID・Client Secret の発行方法（設定完了後に対応可能となります）</t>
    <rPh sb="31" eb="33">
      <t xml:space="preserve">セッテイ </t>
    </rPh>
    <rPh sb="33" eb="36">
      <t xml:space="preserve">カンリョウゴ </t>
    </rPh>
    <rPh sb="37" eb="39">
      <t xml:space="preserve">タイオウ </t>
    </rPh>
    <rPh sb="39" eb="41">
      <t xml:space="preserve">カノウ </t>
    </rPh>
    <phoneticPr fontId="8"/>
  </si>
  <si>
    <t>ステップ1．</t>
    <phoneticPr fontId="8"/>
  </si>
  <si>
    <t>以下のURLにアクセスします。</t>
    <rPh sb="0" eb="2">
      <t xml:space="preserve">イカ </t>
    </rPh>
    <phoneticPr fontId="8"/>
  </si>
  <si>
    <r>
      <t>※</t>
    </r>
    <r>
      <rPr>
        <b/>
        <sz val="11"/>
        <color rgb="FFC52E26"/>
        <rFont val="游ゴシック Regular"/>
        <family val="2"/>
      </rPr>
      <t>設定完了後</t>
    </r>
    <r>
      <rPr>
        <sz val="11"/>
        <color rgb="FFC52E26"/>
        <rFont val="游ゴシック Regular"/>
        <family val="2"/>
      </rPr>
      <t>に、弊社より黄色セルへ入力してお渡しします</t>
    </r>
    <phoneticPr fontId="8"/>
  </si>
  <si>
    <t>ステップ2．</t>
    <phoneticPr fontId="8"/>
  </si>
  <si>
    <t>Sansan Data Hubにログインします。</t>
    <phoneticPr fontId="8"/>
  </si>
  <si>
    <t>※すでにログイン済みの場合、ログイン画面は表示されません。</t>
    <rPh sb="8" eb="9">
      <t xml:space="preserve">ズミ </t>
    </rPh>
    <rPh sb="11" eb="13">
      <t xml:space="preserve">バアイ </t>
    </rPh>
    <rPh sb="18" eb="20">
      <t xml:space="preserve">ガメン </t>
    </rPh>
    <rPh sb="21" eb="23">
      <t xml:space="preserve">ヒョウジ </t>
    </rPh>
    <phoneticPr fontId="8"/>
  </si>
  <si>
    <t>ステップ3．</t>
    <phoneticPr fontId="8"/>
  </si>
  <si>
    <t>"clientId"</t>
    <phoneticPr fontId="8"/>
  </si>
  <si>
    <t>"clientSecrets"</t>
    <phoneticPr fontId="8"/>
  </si>
  <si>
    <t>が表示されますので、こちらを使用してください。</t>
    <rPh sb="1" eb="3">
      <t xml:space="preserve">ヒョウジ </t>
    </rPh>
    <rPh sb="14" eb="16">
      <t xml:space="preserve">シヨウ </t>
    </rPh>
    <phoneticPr fontId="8"/>
  </si>
  <si>
    <t>"clientSecrets"　は primary と secondary が発行されますので、必要に応じてご使用ください。</t>
    <rPh sb="39" eb="41">
      <t xml:space="preserve">ハッコウ </t>
    </rPh>
    <rPh sb="48" eb="50">
      <t xml:space="preserve">ヒツヨウニ </t>
    </rPh>
    <rPh sb="51" eb="52">
      <t xml:space="preserve">オウジテ </t>
    </rPh>
    <phoneticPr fontId="8"/>
  </si>
  <si>
    <t>※「DataSourceId」は各シートに記載があります。</t>
    <rPh sb="16" eb="17">
      <t xml:space="preserve">カク </t>
    </rPh>
    <rPh sb="21" eb="23">
      <t xml:space="preserve">キサイガ </t>
    </rPh>
    <phoneticPr fontId="8"/>
  </si>
  <si>
    <t>TenantId</t>
    <phoneticPr fontId="6"/>
  </si>
  <si>
    <t>(´・ω・`)＜ ここ(B1)にテキストを上書きして、僕を消し去ってね！</t>
  </si>
  <si>
    <t>判定</t>
    <rPh sb="0" eb="2">
      <t xml:space="preserve">ハンテイ </t>
    </rPh>
    <phoneticPr fontId="8"/>
  </si>
  <si>
    <t>設定シート（ヘッダー名）</t>
    <rPh sb="0" eb="2">
      <t xml:space="preserve">セッテイシート </t>
    </rPh>
    <phoneticPr fontId="8"/>
  </si>
  <si>
    <t>サンプルCSV</t>
    <phoneticPr fontId="8"/>
  </si>
  <si>
    <t>本シートのバージョン</t>
    <rPh sb="0" eb="1">
      <t>ホンシートノ</t>
    </rPh>
    <phoneticPr fontId="6"/>
  </si>
  <si>
    <t>※公開前にやること</t>
    <rPh sb="1" eb="3">
      <t>コウカイ</t>
    </rPh>
    <rPh sb="3" eb="4">
      <t>マエ</t>
    </rPh>
    <phoneticPr fontId="8"/>
  </si>
  <si>
    <t>・シート名に"★"がついているシートを非表示にする</t>
    <rPh sb="4" eb="5">
      <t>ナ</t>
    </rPh>
    <phoneticPr fontId="8"/>
  </si>
  <si>
    <t>・シート「(Sansan社記入用)」を非表示にする</t>
    <rPh sb="19" eb="22">
      <t>ヒヒョウジ</t>
    </rPh>
    <phoneticPr fontId="8"/>
  </si>
  <si>
    <t>・シート「取込CSV」のシートの保護をする（チェック用列をロックしている）</t>
    <rPh sb="16" eb="18">
      <t>ホゴ</t>
    </rPh>
    <rPh sb="26" eb="27">
      <t>ヨウ</t>
    </rPh>
    <rPh sb="27" eb="28">
      <t>レツ</t>
    </rPh>
    <phoneticPr fontId="6"/>
  </si>
  <si>
    <t>バージョン</t>
    <phoneticPr fontId="6"/>
  </si>
  <si>
    <t>更新日付</t>
    <rPh sb="0" eb="4">
      <t>コウシンヒヅケ</t>
    </rPh>
    <phoneticPr fontId="6"/>
  </si>
  <si>
    <t>内容</t>
    <rPh sb="0" eb="2">
      <t>ナイヨウ</t>
    </rPh>
    <phoneticPr fontId="6"/>
  </si>
  <si>
    <t>更新者</t>
    <rPh sb="0" eb="3">
      <t>コウシンシャ</t>
    </rPh>
    <phoneticPr fontId="6"/>
  </si>
  <si>
    <t>3.0.0</t>
    <phoneticPr fontId="6"/>
  </si>
  <si>
    <t>一般公開開始</t>
    <rPh sb="0" eb="4">
      <t>イッパンコウカイ</t>
    </rPh>
    <rPh sb="4" eb="6">
      <t>カイシ</t>
    </rPh>
    <phoneticPr fontId="6"/>
  </si>
  <si>
    <t>3.0.1</t>
    <phoneticPr fontId="6"/>
  </si>
  <si>
    <t>Salesforce設定の選択肢を変更</t>
    <rPh sb="10" eb="12">
      <t xml:space="preserve">セッテイ </t>
    </rPh>
    <rPh sb="13" eb="16">
      <t xml:space="preserve">センタクシヲ </t>
    </rPh>
    <rPh sb="17" eb="19">
      <t xml:space="preserve">ヘンコウ </t>
    </rPh>
    <phoneticPr fontId="6"/>
  </si>
  <si>
    <t>3.0.2</t>
    <phoneticPr fontId="6"/>
  </si>
  <si>
    <t>Salesforce設定の選択肢を変更</t>
    <phoneticPr fontId="6"/>
  </si>
  <si>
    <t>3.0.3</t>
    <phoneticPr fontId="6"/>
  </si>
  <si>
    <t>プロダクト名称変更</t>
    <rPh sb="5" eb="7">
      <t xml:space="preserve">メイショウ </t>
    </rPh>
    <rPh sb="7" eb="9">
      <t xml:space="preserve">ヘンコウ </t>
    </rPh>
    <phoneticPr fontId="6"/>
  </si>
  <si>
    <t>3.0.4</t>
    <phoneticPr fontId="6"/>
  </si>
  <si>
    <t>管理者設定シートを更新</t>
    <rPh sb="0" eb="5">
      <t xml:space="preserve">カンリシャセッテイシートヲ </t>
    </rPh>
    <rPh sb="9" eb="11">
      <t xml:space="preserve">コウシｎ </t>
    </rPh>
    <phoneticPr fontId="6"/>
  </si>
  <si>
    <t>3.1.0</t>
    <phoneticPr fontId="6"/>
  </si>
  <si>
    <t>Salesforce設定情報の構成を変更</t>
    <rPh sb="10" eb="14">
      <t xml:space="preserve">セッテイジョウホウ </t>
    </rPh>
    <rPh sb="15" eb="17">
      <t xml:space="preserve">コウセイヲ </t>
    </rPh>
    <rPh sb="18" eb="20">
      <t xml:space="preserve">ヘンコウ </t>
    </rPh>
    <phoneticPr fontId="6"/>
  </si>
  <si>
    <t>4.0.0</t>
    <phoneticPr fontId="6"/>
  </si>
  <si>
    <t>Salesforce設定情報の構成を大幅に変更</t>
    <rPh sb="10" eb="14">
      <t xml:space="preserve">セッテイジョウホウノ </t>
    </rPh>
    <rPh sb="15" eb="17">
      <t xml:space="preserve">コウセイヲ </t>
    </rPh>
    <rPh sb="18" eb="20">
      <t xml:space="preserve">オオハバニ </t>
    </rPh>
    <rPh sb="21" eb="23">
      <t xml:space="preserve">ヘンコウ </t>
    </rPh>
    <phoneticPr fontId="6"/>
  </si>
  <si>
    <t>4.0.1</t>
    <phoneticPr fontId="6"/>
  </si>
  <si>
    <t>Hub出力項目を追加</t>
    <rPh sb="3" eb="7">
      <t xml:space="preserve">シュツリョクコウモク </t>
    </rPh>
    <rPh sb="8" eb="10">
      <t xml:space="preserve">ツイカ </t>
    </rPh>
    <phoneticPr fontId="6"/>
  </si>
  <si>
    <t>4.1.0</t>
    <phoneticPr fontId="6"/>
  </si>
  <si>
    <t>Marketo設定情報を更新</t>
    <rPh sb="7" eb="11">
      <t xml:space="preserve">セッテイジョウホウヲ </t>
    </rPh>
    <rPh sb="12" eb="14">
      <t xml:space="preserve">コウシｎ </t>
    </rPh>
    <phoneticPr fontId="6"/>
  </si>
  <si>
    <t>4.2.0</t>
    <phoneticPr fontId="6"/>
  </si>
  <si>
    <t>Salesforce設定情報を更新</t>
    <rPh sb="10" eb="14">
      <t xml:space="preserve">セッテイジョウホウヲ </t>
    </rPh>
    <rPh sb="15" eb="17">
      <t xml:space="preserve">コウシｎ </t>
    </rPh>
    <phoneticPr fontId="6"/>
  </si>
  <si>
    <t>4.3.0</t>
    <phoneticPr fontId="6"/>
  </si>
  <si>
    <t>Salesforce設定の選択肢を変更</t>
    <rPh sb="10" eb="12">
      <t xml:space="preserve">セッテイノセンタクシヲ </t>
    </rPh>
    <rPh sb="17" eb="19">
      <t xml:space="preserve">ヘンコウ </t>
    </rPh>
    <phoneticPr fontId="6"/>
  </si>
  <si>
    <t>4.4.0</t>
    <phoneticPr fontId="6"/>
  </si>
  <si>
    <t>Salesforce/Marketo設定情報を更新</t>
    <rPh sb="18" eb="22">
      <t xml:space="preserve">セッテイジョウホウヲ </t>
    </rPh>
    <rPh sb="23" eb="25">
      <t xml:space="preserve">コウシｎ </t>
    </rPh>
    <phoneticPr fontId="6"/>
  </si>
  <si>
    <t>4.4.1</t>
    <phoneticPr fontId="6"/>
  </si>
  <si>
    <t>Salesforce設定情報の構成を変更</t>
    <rPh sb="10" eb="12">
      <t xml:space="preserve">セッテイノ </t>
    </rPh>
    <rPh sb="12" eb="14">
      <t xml:space="preserve">ジョウホウノ </t>
    </rPh>
    <rPh sb="15" eb="17">
      <t xml:space="preserve">コウセイヲ </t>
    </rPh>
    <rPh sb="18" eb="20">
      <t xml:space="preserve">ヘンコウ </t>
    </rPh>
    <phoneticPr fontId="6"/>
  </si>
  <si>
    <t>4.4.2</t>
    <phoneticPr fontId="6"/>
  </si>
  <si>
    <t>Market設定情報を更新</t>
    <rPh sb="6" eb="10">
      <t xml:space="preserve">セッテイジョウホウ </t>
    </rPh>
    <rPh sb="11" eb="13">
      <t xml:space="preserve">コウシｎ </t>
    </rPh>
    <phoneticPr fontId="6"/>
  </si>
  <si>
    <t>4.5.0</t>
    <phoneticPr fontId="6"/>
  </si>
  <si>
    <t>Salesforce設定情報を更新</t>
    <rPh sb="10" eb="14">
      <t xml:space="preserve">セッテイジョウホウ </t>
    </rPh>
    <rPh sb="15" eb="17">
      <t xml:space="preserve">コウシｎ </t>
    </rPh>
    <phoneticPr fontId="6"/>
  </si>
  <si>
    <t>4.5.1</t>
    <phoneticPr fontId="6"/>
  </si>
  <si>
    <t>4.5.2</t>
    <phoneticPr fontId="6"/>
  </si>
  <si>
    <t>4.5.3</t>
    <phoneticPr fontId="6"/>
  </si>
  <si>
    <t>Datahub表記を統一</t>
    <rPh sb="7" eb="9">
      <t xml:space="preserve">ヒョウキヲ </t>
    </rPh>
    <rPh sb="10" eb="12">
      <t xml:space="preserve">トウイツ </t>
    </rPh>
    <phoneticPr fontId="6"/>
  </si>
  <si>
    <t>4.5.4</t>
    <phoneticPr fontId="6"/>
  </si>
  <si>
    <t>CSV連携フォーマットを更新</t>
    <rPh sb="3" eb="5">
      <t xml:space="preserve">レンケイ </t>
    </rPh>
    <rPh sb="12" eb="14">
      <t xml:space="preserve">コウシｎ </t>
    </rPh>
    <phoneticPr fontId="6"/>
  </si>
  <si>
    <t>4.5.5</t>
    <phoneticPr fontId="6"/>
  </si>
  <si>
    <t>入力項目部分を更新</t>
    <rPh sb="0" eb="6">
      <t xml:space="preserve">ニュウリョクコウモクブブンヲ </t>
    </rPh>
    <rPh sb="7" eb="9">
      <t xml:space="preserve">コウシｎ </t>
    </rPh>
    <phoneticPr fontId="6"/>
  </si>
  <si>
    <t>4.6.0</t>
    <phoneticPr fontId="6"/>
  </si>
  <si>
    <t>Salesforce設定のデザインを変更</t>
    <rPh sb="10" eb="12">
      <t xml:space="preserve">セッテイ </t>
    </rPh>
    <rPh sb="18" eb="20">
      <t xml:space="preserve">ヘンコウ </t>
    </rPh>
    <phoneticPr fontId="6"/>
  </si>
  <si>
    <t>4.6.1</t>
    <phoneticPr fontId="6"/>
  </si>
  <si>
    <t>Marketo/CSV設定情報を更新</t>
    <rPh sb="11" eb="15">
      <t xml:space="preserve">セッテイジョウホウヲ </t>
    </rPh>
    <rPh sb="16" eb="18">
      <t xml:space="preserve">コウシｎ </t>
    </rPh>
    <phoneticPr fontId="6"/>
  </si>
  <si>
    <t>4.6.2</t>
    <phoneticPr fontId="6"/>
  </si>
  <si>
    <t>Salesforce設定情報を更新</t>
    <rPh sb="10" eb="12">
      <t xml:space="preserve">セッテイ </t>
    </rPh>
    <rPh sb="12" eb="14">
      <t xml:space="preserve">ジョウホウヲ </t>
    </rPh>
    <rPh sb="15" eb="16">
      <t xml:space="preserve">コウシｎ </t>
    </rPh>
    <phoneticPr fontId="6"/>
  </si>
  <si>
    <t>4.6.3</t>
    <phoneticPr fontId="6"/>
  </si>
  <si>
    <t>管理者設定を更新</t>
    <rPh sb="0" eb="1">
      <t xml:space="preserve">カンリシャセッテイ </t>
    </rPh>
    <rPh sb="6" eb="8">
      <t xml:space="preserve">コウシｎ </t>
    </rPh>
    <phoneticPr fontId="6"/>
  </si>
  <si>
    <t>4.6.4</t>
    <phoneticPr fontId="6"/>
  </si>
  <si>
    <t>製品名の表記を変更</t>
    <rPh sb="0" eb="3">
      <t>セイヒ</t>
    </rPh>
    <rPh sb="7" eb="9">
      <t xml:space="preserve">ヘンコウ </t>
    </rPh>
    <phoneticPr fontId="6"/>
  </si>
  <si>
    <t>4.6.5</t>
    <phoneticPr fontId="6"/>
  </si>
  <si>
    <t>管理者設定を更新</t>
    <rPh sb="0" eb="5">
      <t xml:space="preserve">カンリシャセッテイヲ </t>
    </rPh>
    <rPh sb="6" eb="7">
      <t xml:space="preserve">コウシｎ </t>
    </rPh>
    <phoneticPr fontId="6"/>
  </si>
  <si>
    <t>4.6.6</t>
    <phoneticPr fontId="6"/>
  </si>
  <si>
    <t>指定可能な項目数を変更</t>
    <rPh sb="0" eb="4">
      <t xml:space="preserve">シテイカノウナ </t>
    </rPh>
    <rPh sb="5" eb="8">
      <t xml:space="preserve">コウモクスウ </t>
    </rPh>
    <rPh sb="9" eb="11">
      <t xml:space="preserve">ヘンコウ </t>
    </rPh>
    <phoneticPr fontId="6"/>
  </si>
  <si>
    <t>4.6.7</t>
    <phoneticPr fontId="6"/>
  </si>
  <si>
    <t>配色の変更</t>
    <rPh sb="0" eb="2">
      <t>ハイショ</t>
    </rPh>
    <phoneticPr fontId="6"/>
  </si>
  <si>
    <t>4.6.8</t>
    <phoneticPr fontId="6"/>
  </si>
  <si>
    <t>入力例の説明を追記</t>
    <rPh sb="0" eb="1">
      <t xml:space="preserve">ニュウリョクレイ </t>
    </rPh>
    <rPh sb="4" eb="6">
      <t xml:space="preserve">セツメイヲ </t>
    </rPh>
    <rPh sb="7" eb="9">
      <t xml:space="preserve">ツイキ </t>
    </rPh>
    <phoneticPr fontId="6"/>
  </si>
  <si>
    <t>4.6.9</t>
    <phoneticPr fontId="6"/>
  </si>
  <si>
    <t>手順書の追加および住所項目の細分化</t>
    <rPh sb="0" eb="3">
      <t xml:space="preserve">テジュンショト </t>
    </rPh>
    <rPh sb="4" eb="6">
      <t xml:space="preserve">ツイカ </t>
    </rPh>
    <rPh sb="9" eb="11">
      <t xml:space="preserve">ジュウショ </t>
    </rPh>
    <rPh sb="11" eb="13">
      <t xml:space="preserve">コウモク </t>
    </rPh>
    <rPh sb="14" eb="17">
      <t xml:space="preserve">サイブンカ </t>
    </rPh>
    <phoneticPr fontId="6"/>
  </si>
  <si>
    <t>4.7.0</t>
    <phoneticPr fontId="6"/>
  </si>
  <si>
    <t>手順書の追加</t>
    <rPh sb="0" eb="3">
      <t xml:space="preserve">テジュンショト </t>
    </rPh>
    <rPh sb="4" eb="6">
      <t xml:space="preserve">ツイカ </t>
    </rPh>
    <phoneticPr fontId="6"/>
  </si>
  <si>
    <t>4.7.1</t>
    <phoneticPr fontId="6"/>
  </si>
  <si>
    <t>デザインを変更</t>
    <rPh sb="5" eb="7">
      <t xml:space="preserve">ヘンコウ </t>
    </rPh>
    <phoneticPr fontId="6"/>
  </si>
  <si>
    <t>4.7.2</t>
    <phoneticPr fontId="6"/>
  </si>
  <si>
    <t>入力が必須な項目に色がつくように変更</t>
    <rPh sb="0" eb="2">
      <t xml:space="preserve">ニュウリョクガ </t>
    </rPh>
    <rPh sb="3" eb="5">
      <t xml:space="preserve">ヒッス </t>
    </rPh>
    <rPh sb="6" eb="8">
      <t xml:space="preserve">コウモク </t>
    </rPh>
    <rPh sb="9" eb="10">
      <t xml:space="preserve">イロガ </t>
    </rPh>
    <rPh sb="16" eb="18">
      <t xml:space="preserve">ヘンコウ </t>
    </rPh>
    <phoneticPr fontId="6"/>
  </si>
  <si>
    <t>4.8.0</t>
    <phoneticPr fontId="6"/>
  </si>
  <si>
    <t>取り込み方法を追加</t>
    <rPh sb="0" eb="1">
      <t>ト</t>
    </rPh>
    <rPh sb="2" eb="3">
      <t>コ</t>
    </rPh>
    <rPh sb="4" eb="6">
      <t>ホウホウ</t>
    </rPh>
    <rPh sb="7" eb="9">
      <t>ツイカ</t>
    </rPh>
    <phoneticPr fontId="6"/>
  </si>
  <si>
    <t>4.8.1</t>
    <phoneticPr fontId="6"/>
  </si>
  <si>
    <t>認証キー発行手順シートを追加、取込CSVにDataSourceIdの欄を追加</t>
    <rPh sb="0" eb="2">
      <t>ニンショウ</t>
    </rPh>
    <rPh sb="4" eb="8">
      <t>ハッコウテジュン</t>
    </rPh>
    <rPh sb="12" eb="14">
      <t>ツイカ</t>
    </rPh>
    <rPh sb="15" eb="16">
      <t>ト</t>
    </rPh>
    <rPh sb="16" eb="17">
      <t>コ</t>
    </rPh>
    <rPh sb="34" eb="35">
      <t>ラン</t>
    </rPh>
    <rPh sb="36" eb="38">
      <t>ツイカ</t>
    </rPh>
    <phoneticPr fontId="6"/>
  </si>
  <si>
    <t>4.8.2</t>
    <phoneticPr fontId="6"/>
  </si>
  <si>
    <t>入力例の名寄せ項目が複数の項目に分かれている場合を削除、選択種別「数値」を削除</t>
    <rPh sb="0" eb="2">
      <t>ニュウリョ_x0000_</t>
    </rPh>
    <rPh sb="2" eb="4">
      <t/>
    </rPh>
    <rPh sb="28" eb="30">
      <t xml:space="preserve">センタク </t>
    </rPh>
    <rPh sb="30" eb="32">
      <t xml:space="preserve">シュベツ </t>
    </rPh>
    <rPh sb="33" eb="35">
      <t xml:space="preserve">スウチ </t>
    </rPh>
    <rPh sb="37" eb="39">
      <t xml:space="preserve">サクジョ </t>
    </rPh>
    <phoneticPr fontId="6"/>
  </si>
  <si>
    <t>4.8.3</t>
    <phoneticPr fontId="6"/>
  </si>
  <si>
    <t>■「更新履歴」シートを更新
・本シートのバージョンを関数で取得するよう変更
・シートを「バージョン」「更新履歴」に分割し、「更新履歴」シートを非表示に変更
・「更新履歴」シートに更新者列を追加
■非表示シートの変更
・「(Sansan社記入用)」以外の非表示シートのシート名に「★」を付けた
■不要なシートの削除
以下のシートを削除
・管理者設定
・2.管理者情報
・別紙「部署情報」
・Salesforce 取引先 入力例
・Salesforce 取引先 設定情報
・Salesforce 取引先責任者 設定情報
・Salesforce リード 設定情報
・Marketo 設定情報
・Marketo 設定情報 入力例</t>
    <rPh sb="123" eb="125">
      <t>イガイ</t>
    </rPh>
    <rPh sb="147" eb="149">
      <t>フヨウ</t>
    </rPh>
    <rPh sb="154" eb="156">
      <t>サクジョ</t>
    </rPh>
    <rPh sb="157" eb="159">
      <t>イカ</t>
    </rPh>
    <phoneticPr fontId="6"/>
  </si>
  <si>
    <t>光川瑠香</t>
    <rPh sb="0" eb="2">
      <t>ミツカワ</t>
    </rPh>
    <rPh sb="2" eb="3">
      <t>ル</t>
    </rPh>
    <rPh sb="3" eb="4">
      <t>カオリ</t>
    </rPh>
    <phoneticPr fontId="6"/>
  </si>
  <si>
    <t>4.8.4</t>
    <phoneticPr fontId="6"/>
  </si>
  <si>
    <t>代表的なパターン</t>
    <rPh sb="0" eb="3">
      <t>ダイヒョウテキ</t>
    </rPh>
    <phoneticPr fontId="6"/>
  </si>
  <si>
    <t>yyyy-MM-dd HH:mm:ss</t>
  </si>
  <si>
    <t>yyyy-MM-dd HH:mm</t>
  </si>
  <si>
    <t>yyyy-MM-dd H:mm:ss</t>
  </si>
  <si>
    <t>yyyy-MM-dd H:mm</t>
  </si>
  <si>
    <t>yyyy-M-dd HH:mm:ss</t>
  </si>
  <si>
    <t>yyyy-M-d HH:mm</t>
  </si>
  <si>
    <t>yyyy-M-d H:mm:ss</t>
  </si>
  <si>
    <t>yyyy-M-d H:mm</t>
  </si>
  <si>
    <t xml:space="preserve">memo </t>
    <phoneticPr fontId="6"/>
  </si>
  <si>
    <t>・時刻 h (小文字) は要確認なので、アラート対象にする</t>
    <rPh sb="1" eb="3">
      <t>ジコク</t>
    </rPh>
    <rPh sb="7" eb="10">
      <t>コモジ</t>
    </rPh>
    <rPh sb="13" eb="16">
      <t>ヨウカクニン</t>
    </rPh>
    <rPh sb="24" eb="26">
      <t>タイショウ</t>
    </rPh>
    <phoneticPr fontId="6"/>
  </si>
  <si>
    <t>・時分秒のうち、分秒の0埋めなし（m:s）はアラート対象にする</t>
    <rPh sb="8" eb="9">
      <t>フン</t>
    </rPh>
    <rPh sb="9" eb="10">
      <t>ビョウ</t>
    </rPh>
    <rPh sb="12" eb="13">
      <t>ウ</t>
    </rPh>
    <rPh sb="26" eb="28">
      <t>タイショウ</t>
    </rPh>
    <phoneticPr fontId="6"/>
  </si>
  <si>
    <t>・時分秒のデリミタは":"固定。 年月日がデミリタなしのときだけ、時分秒デリミタなしのパターンもOKにする</t>
    <rPh sb="1" eb="4">
      <t>ジフンビョウ</t>
    </rPh>
    <rPh sb="13" eb="15">
      <t>コテイ</t>
    </rPh>
    <rPh sb="17" eb="20">
      <t>ネンガッピ</t>
    </rPh>
    <rPh sb="33" eb="36">
      <t>ジフンビョウ</t>
    </rPh>
    <phoneticPr fontId="6"/>
  </si>
  <si>
    <t>・デリミタなしの時は0埋めなしアラート対象にする（そもそも解釈できないので設定NG）</t>
    <rPh sb="8" eb="9">
      <t>トキ</t>
    </rPh>
    <rPh sb="11" eb="12">
      <t>ウ</t>
    </rPh>
    <rPh sb="19" eb="21">
      <t>タイショウ</t>
    </rPh>
    <rPh sb="29" eb="31">
      <t>カイシャク</t>
    </rPh>
    <rPh sb="37" eb="39">
      <t>セッテイ</t>
    </rPh>
    <phoneticPr fontId="6"/>
  </si>
  <si>
    <t>日付デリミタ</t>
  </si>
  <si>
    <t>月日</t>
  </si>
  <si>
    <t>時分秒</t>
  </si>
  <si>
    <t>入力形式</t>
  </si>
  <si>
    <t>/</t>
  </si>
  <si>
    <t>MMdd</t>
  </si>
  <si>
    <t>HH:mm:ss</t>
  </si>
  <si>
    <t>yyyy/MM/dd HH:mm:ss</t>
  </si>
  <si>
    <t>HH:mm</t>
  </si>
  <si>
    <t>H:mm:ss</t>
  </si>
  <si>
    <t>yyyy/MM/dd H:mm:ss</t>
  </si>
  <si>
    <t>H:mm</t>
  </si>
  <si>
    <t>yyyy/MM/dd H:mm</t>
  </si>
  <si>
    <t>なし</t>
  </si>
  <si>
    <t>yyyy/MM/dd</t>
  </si>
  <si>
    <t>Md</t>
  </si>
  <si>
    <t>（同上）</t>
  </si>
  <si>
    <t>yyyy/M/dd HH:mm:ss</t>
  </si>
  <si>
    <t>yyyy/M/d HH:mm</t>
  </si>
  <si>
    <t>yyyy/M/d H:mm:ss</t>
  </si>
  <si>
    <t>yyyy/M/d H:mm</t>
  </si>
  <si>
    <t>yyyy/M/d</t>
  </si>
  <si>
    <t>-</t>
  </si>
  <si>
    <t>yyyy-M-d</t>
  </si>
  <si>
    <t>デリミタ
なし</t>
  </si>
  <si>
    <t>時刻デリミタあり</t>
  </si>
  <si>
    <t>yyyyMMdd HH:mm:ss</t>
  </si>
  <si>
    <t>yyyyMMdd HH:mm</t>
  </si>
  <si>
    <t>時刻デリミタなし</t>
  </si>
  <si>
    <t>yyyyMMdd HHmmss</t>
  </si>
  <si>
    <t>yyyyMMdd HHmm</t>
  </si>
  <si>
    <t>時刻デミリタなし＆スペースなし</t>
  </si>
  <si>
    <t>yyyyMMddHHmmss</t>
  </si>
  <si>
    <t>yyyyMMddHHmm</t>
  </si>
  <si>
    <t>yyyyMMdd</t>
  </si>
  <si>
    <t>■入力形式をチェックする関数を追加
・シート「★入力形式パターン」を追加
・シート「取込CSV」のD列に日付形式をチェックする関数を追加
（シート「★入力形式パターン」のD列と一致しなければチェック用列にメッセージを表示する）</t>
    <rPh sb="1" eb="5">
      <t>ニュウリョクケイシキ</t>
    </rPh>
    <rPh sb="12" eb="14">
      <t>カンスウ</t>
    </rPh>
    <rPh sb="15" eb="17">
      <t>ツイカ</t>
    </rPh>
    <rPh sb="34" eb="36">
      <t>ツイカ</t>
    </rPh>
    <rPh sb="42" eb="43">
      <t>ト</t>
    </rPh>
    <rPh sb="43" eb="44">
      <t>コミ</t>
    </rPh>
    <rPh sb="50" eb="51">
      <t>レツ</t>
    </rPh>
    <rPh sb="52" eb="54">
      <t>ヒヅケ</t>
    </rPh>
    <rPh sb="54" eb="56">
      <t>ケイシキ</t>
    </rPh>
    <rPh sb="63" eb="65">
      <t>カンスウ</t>
    </rPh>
    <rPh sb="66" eb="68">
      <t>ツイカ</t>
    </rPh>
    <rPh sb="86" eb="87">
      <t>レツ</t>
    </rPh>
    <rPh sb="88" eb="90">
      <t>イッチ</t>
    </rPh>
    <rPh sb="99" eb="100">
      <t>ヨウ</t>
    </rPh>
    <rPh sb="100" eb="101">
      <t>レツ</t>
    </rPh>
    <rPh sb="108" eb="110">
      <t>ヒョウジ</t>
    </rPh>
    <phoneticPr fontId="6"/>
  </si>
  <si>
    <t>4.8.5</t>
    <phoneticPr fontId="6"/>
  </si>
  <si>
    <t>■「取込CSV」シートの保護設定を更新
・本シートのH35セルにロックを設定</t>
    <rPh sb="2" eb="3">
      <t>ト</t>
    </rPh>
    <rPh sb="3" eb="4">
      <t>コ</t>
    </rPh>
    <rPh sb="12" eb="16">
      <t>ホゴセッテイ</t>
    </rPh>
    <rPh sb="36" eb="38">
      <t>セッテイ</t>
    </rPh>
    <phoneticPr fontId="6"/>
  </si>
  <si>
    <t>井上友貴</t>
    <rPh sb="0" eb="2">
      <t>イノウエ</t>
    </rPh>
    <rPh sb="2" eb="3">
      <t>ユウ</t>
    </rPh>
    <rPh sb="3" eb="4">
      <t>キ</t>
    </rPh>
    <phoneticPr fontId="6"/>
  </si>
  <si>
    <t>ログイン後画面イメージ</t>
  </si>
  <si>
    <t>　</t>
  </si>
  <si>
    <t>以下のような画面が表示されます。このままだと見にくいので「プリティ プリント」にチェックを入れてください。</t>
  </si>
  <si>
    <t>Client ID / Client Secretsをコピーしてください。</t>
  </si>
  <si>
    <t>Client ID / Client Secretsは、APIリクエストを投げる際に、アクセストークンを取得するために必要となります。</t>
  </si>
  <si>
    <t>Client ID / Client Secretsを本手順で取得されましたら、下記のAPI機能概要ページをご参照の上、APIリクエストを実行してください。</t>
  </si>
  <si>
    <t>File Import API機能概要</t>
  </si>
  <si>
    <t>https://help.datahub.sansan.com/hc/ja/articles/30078798045721</t>
  </si>
  <si>
    <t>Change Feed API機能概要</t>
  </si>
  <si>
    <t>https://help.datahub.sansan.com/hc/ja/articles/30078984458905</t>
  </si>
  <si>
    <t>［注意］</t>
  </si>
  <si>
    <t>Client ID / Client Secretsは、お客様ご自身がData HubへのAPIアクセスを行う際に必要となる重要な情報です。</t>
  </si>
  <si>
    <t>つきましては、セキュリティ確保のため、貴社内にて厳重に保管していただきますようお願い申し上げます。</t>
  </si>
  <si>
    <t>4.8.6</t>
    <phoneticPr fontId="6"/>
  </si>
  <si>
    <t>■認証キー発行手順を更新
・ステップ３に、認証キー取得画面にログインした際の画面イメージ、認証キーの使用用途、
認証キーの取り扱いの注意点を追記</t>
    <phoneticPr fontId="6"/>
  </si>
  <si>
    <t>4.8.7</t>
    <phoneticPr fontId="6"/>
  </si>
  <si>
    <t>■取込CSV入力例
・ヘッダー名には「.（ドット）」を利用できない旨を追記</t>
    <rPh sb="6" eb="8">
      <t xml:space="preserve">ニュウリョク </t>
    </rPh>
    <rPh sb="8" eb="9">
      <t xml:space="preserve">レイ </t>
    </rPh>
    <rPh sb="10" eb="11">
      <t/>
    </rPh>
    <rPh sb="33" eb="34">
      <t>_x0000__x0006__x0002__x0007__x0008__x0001_
_x0001_
!_x0001_</t>
    </rPh>
    <phoneticPr fontId="6"/>
  </si>
  <si>
    <t>法人番号</t>
    <rPh sb="0" eb="4">
      <t>ホウジンバンゴウ</t>
    </rPh>
    <phoneticPr fontId="6"/>
  </si>
  <si>
    <t>4.8.8</t>
    <phoneticPr fontId="6"/>
  </si>
  <si>
    <t>名寄項目に法人番号を追加</t>
    <rPh sb="0" eb="2">
      <t>ナヨセ</t>
    </rPh>
    <rPh sb="2" eb="4">
      <t>コウモク</t>
    </rPh>
    <rPh sb="5" eb="9">
      <t>ホウジンバンゴウ</t>
    </rPh>
    <rPh sb="10" eb="12">
      <t>ツイカ</t>
    </rPh>
    <phoneticPr fontId="6"/>
  </si>
  <si>
    <t>羽賀大生</t>
    <rPh sb="0" eb="2">
      <t>ハガ</t>
    </rPh>
    <rPh sb="2" eb="4">
      <t>ダイナマ</t>
    </rPh>
    <phoneticPr fontId="6"/>
  </si>
  <si>
    <t>kintone会社マスタ</t>
  </si>
  <si>
    <t>k-customers.csv</t>
  </si>
  <si>
    <t>$id</t>
  </si>
  <si>
    <t>住所</t>
  </si>
  <si>
    <t>電話番号</t>
  </si>
  <si>
    <t>作成日時</t>
  </si>
  <si>
    <t>住所</t>
    <phoneticPr fontId="6"/>
  </si>
  <si>
    <t>Web + API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</si>
</sst>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70">
    <font>
      <sz val="11"/>
      <color theme="1"/>
      <name val="ＭＳ Ｐゴシック"/>
      <family val="3"/>
      <charset val="128"/>
      <scheme val="minor"/>
    </font>
    <font>
      <sz val="11"/>
      <color theme="1"/>
      <name val="ＭＳ Ｐゴシック"/>
      <family val="2"/>
      <charset val="128"/>
      <scheme val="minor"/>
    </font>
    <font>
      <sz val="12"/>
      <color theme="1"/>
      <name val="ＭＳ Ｐゴシック"/>
      <family val="2"/>
      <charset val="128"/>
      <scheme val="minor"/>
    </font>
    <font>
      <sz val="10"/>
      <name val="メイリオ"/>
      <family val="3"/>
      <charset val="128"/>
    </font>
    <font>
      <sz val="11"/>
      <color theme="10"/>
      <name val="ＭＳ Ｐゴシック"/>
      <family val="3"/>
      <charset val="128"/>
    </font>
    <font>
      <u/>
      <sz val="11"/>
      <color theme="10"/>
      <name val="ＭＳ Ｐゴシック"/>
      <family val="3"/>
      <charset val="128"/>
    </font>
    <font>
      <sz val="6"/>
      <name val="ＭＳ Ｐゴシック"/>
      <family val="3"/>
      <charset val="128"/>
      <scheme val="minor"/>
    </font>
    <font>
      <sz val="11"/>
      <color theme="1"/>
      <name val="游ゴシック"/>
      <family val="3"/>
      <charset val="128"/>
    </font>
    <font>
      <sz val="6"/>
      <name val="ＭＳ Ｐゴシック"/>
      <family val="2"/>
      <charset val="128"/>
      <scheme val="minor"/>
    </font>
    <font>
      <sz val="10"/>
      <color theme="1"/>
      <name val="游ゴシック"/>
      <family val="3"/>
      <charset val="128"/>
    </font>
    <font>
      <sz val="10"/>
      <color theme="0"/>
      <name val="游ゴシック"/>
      <family val="3"/>
      <charset val="128"/>
    </font>
    <font>
      <b/>
      <sz val="10"/>
      <color theme="0"/>
      <name val="游ゴシック"/>
      <family val="3"/>
      <charset val="128"/>
    </font>
    <font>
      <sz val="12"/>
      <color theme="1"/>
      <name val="ＭＳ Ｐゴシック"/>
      <family val="2"/>
      <charset val="128"/>
      <scheme val="minor"/>
    </font>
    <font>
      <sz val="10"/>
      <name val="Arial"/>
      <family val="2"/>
    </font>
    <font>
      <sz val="10"/>
      <color rgb="FF000000"/>
      <name val="ＭＳ Ｐゴシック"/>
      <family val="2"/>
      <charset val="128"/>
    </font>
    <font>
      <sz val="11"/>
      <color theme="0"/>
      <name val="ＭＳ Ｐゴシック"/>
      <family val="3"/>
      <charset val="128"/>
      <scheme val="minor"/>
    </font>
    <font>
      <sz val="11"/>
      <color theme="0"/>
      <name val="ＭＳ Ｐゴシック"/>
      <family val="2"/>
      <charset val="128"/>
      <scheme val="minor"/>
    </font>
    <font>
      <sz val="11"/>
      <color theme="1"/>
      <name val="ＭＳ Ｐゴシック"/>
      <family val="2"/>
      <charset val="128"/>
      <scheme val="minor"/>
    </font>
    <font>
      <b/>
      <sz val="11"/>
      <color theme="0"/>
      <name val="Yu Gothic Medium"/>
      <family val="3"/>
      <charset val="128"/>
    </font>
    <font>
      <b/>
      <sz val="11"/>
      <color theme="0"/>
      <name val="Yu Gothic Medium"/>
      <family val="2"/>
      <charset val="128"/>
    </font>
    <font>
      <sz val="11"/>
      <color theme="0"/>
      <name val="Yu Gothic Medium"/>
      <family val="3"/>
      <charset val="128"/>
    </font>
    <font>
      <sz val="11"/>
      <color theme="0"/>
      <name val="游ゴシック"/>
      <family val="3"/>
      <charset val="128"/>
    </font>
    <font>
      <sz val="12"/>
      <color theme="0"/>
      <name val="Calibri"/>
      <family val="2"/>
    </font>
    <font>
      <sz val="11"/>
      <color theme="1"/>
      <name val="游ゴシック Regular"/>
      <charset val="128"/>
    </font>
    <font>
      <sz val="10.5"/>
      <color rgb="FF000000"/>
      <name val="Yu Gothic"/>
      <family val="34"/>
      <charset val="128"/>
    </font>
    <font>
      <b/>
      <sz val="14"/>
      <color rgb="FFC00000"/>
      <name val="游ゴシック"/>
      <family val="3"/>
      <charset val="128"/>
    </font>
    <font>
      <sz val="10"/>
      <color rgb="FF084885"/>
      <name val="游ゴシック"/>
      <family val="3"/>
      <charset val="128"/>
    </font>
    <font>
      <sz val="10"/>
      <color theme="1" tint="0.14999847407452621"/>
      <name val="游ゴシック"/>
      <family val="3"/>
      <charset val="128"/>
    </font>
    <font>
      <sz val="10.5"/>
      <color rgb="FF000000"/>
      <name val="Yu Gothic"/>
      <family val="3"/>
      <charset val="128"/>
    </font>
    <font>
      <sz val="10"/>
      <color rgb="FFC00000"/>
      <name val="游ゴシック"/>
      <family val="3"/>
      <charset val="128"/>
    </font>
    <font>
      <b/>
      <sz val="11"/>
      <color rgb="FF084885"/>
      <name val="游ゴシック"/>
      <family val="3"/>
      <charset val="128"/>
    </font>
    <font>
      <sz val="11"/>
      <color rgb="FF000000"/>
      <name val="Yu Gothic"/>
      <family val="3"/>
      <charset val="128"/>
    </font>
    <font>
      <sz val="11"/>
      <color theme="0"/>
      <name val="游ゴシック Regular"/>
      <charset val="128"/>
    </font>
    <font>
      <sz val="14"/>
      <color theme="0"/>
      <name val="游ゴシック Regular"/>
      <charset val="128"/>
    </font>
    <font>
      <b/>
      <sz val="18"/>
      <color rgb="FF084885"/>
      <name val="游ゴシック Regular"/>
      <charset val="128"/>
    </font>
    <font>
      <b/>
      <sz val="10"/>
      <color rgb="FF084885"/>
      <name val="游ゴシック"/>
      <family val="3"/>
      <charset val="128"/>
    </font>
    <font>
      <sz val="10"/>
      <color theme="1"/>
      <name val="游ゴシック Regular"/>
      <charset val="128"/>
    </font>
    <font>
      <b/>
      <sz val="11"/>
      <color rgb="FFC00000"/>
      <name val="游ゴシック Regular"/>
      <charset val="128"/>
    </font>
    <font>
      <sz val="10"/>
      <color theme="1" tint="4.9989318521683403E-2"/>
      <name val="游ゴシック"/>
      <family val="3"/>
      <charset val="128"/>
    </font>
    <font>
      <b/>
      <sz val="10"/>
      <color rgb="FFC00000"/>
      <name val="游ゴシック Regular"/>
      <charset val="128"/>
    </font>
    <font>
      <sz val="16"/>
      <color theme="0"/>
      <name val="游ゴシック Regular"/>
      <charset val="128"/>
    </font>
    <font>
      <sz val="12"/>
      <color rgb="FF084885"/>
      <name val="游ゴシック Regular"/>
      <charset val="128"/>
    </font>
    <font>
      <sz val="12"/>
      <color theme="0"/>
      <name val="游ゴシック Regular"/>
      <charset val="128"/>
    </font>
    <font>
      <sz val="12"/>
      <color theme="1"/>
      <name val="游ゴシック Regular"/>
      <charset val="128"/>
    </font>
    <font>
      <sz val="12"/>
      <color rgb="FFC00000"/>
      <name val="游ゴシック Regular"/>
      <charset val="128"/>
    </font>
    <font>
      <sz val="10"/>
      <color rgb="FF000000"/>
      <name val="ＭＳ Ｐゴシック"/>
      <family val="2"/>
      <charset val="128"/>
      <scheme val="minor"/>
    </font>
    <font>
      <b/>
      <sz val="11"/>
      <color rgb="FFC00000"/>
      <name val="游ゴシック"/>
      <family val="3"/>
      <charset val="128"/>
    </font>
    <font>
      <b/>
      <sz val="10"/>
      <color theme="1"/>
      <name val="游ゴシック"/>
      <family val="3"/>
      <charset val="128"/>
    </font>
    <font>
      <b/>
      <sz val="10"/>
      <color rgb="FFC00000"/>
      <name val="游ゴシック"/>
      <family val="3"/>
      <charset val="128"/>
    </font>
    <font>
      <b/>
      <sz val="14"/>
      <color theme="1"/>
      <name val="游ゴシック Regular"/>
      <family val="2"/>
    </font>
    <font>
      <sz val="14"/>
      <color theme="1"/>
      <name val="游ゴシック Regular"/>
      <family val="2"/>
    </font>
    <font>
      <sz val="11"/>
      <color theme="1"/>
      <name val="游ゴシック Regular"/>
      <family val="2"/>
    </font>
    <font>
      <b/>
      <u/>
      <sz val="12"/>
      <name val="游ゴシック Regular"/>
      <family val="2"/>
    </font>
    <font>
      <u/>
      <sz val="11"/>
      <color theme="10"/>
      <name val="ＭＳ Ｐゴシック"/>
      <family val="2"/>
      <charset val="128"/>
      <scheme val="minor"/>
    </font>
    <font>
      <sz val="11"/>
      <name val="游ゴシック Regular"/>
      <family val="2"/>
    </font>
    <font>
      <sz val="11"/>
      <color rgb="FFC52E26"/>
      <name val="游ゴシック Regular"/>
      <family val="2"/>
    </font>
    <font>
      <b/>
      <sz val="11"/>
      <color rgb="FFC52E26"/>
      <name val="游ゴシック Regular"/>
      <family val="2"/>
    </font>
    <font>
      <sz val="10"/>
      <color rgb="FF0D0D0D"/>
      <name val="游ゴシック"/>
      <family val="3"/>
      <charset val="128"/>
    </font>
    <font>
      <sz val="11"/>
      <color theme="0"/>
      <name val="游ゴシック Regular"/>
      <family val="2"/>
    </font>
    <font>
      <b/>
      <sz val="12"/>
      <name val="游ゴシック Regular"/>
      <charset val="128"/>
    </font>
    <font>
      <sz val="12"/>
      <name val="游ゴシック Regular"/>
      <charset val="128"/>
    </font>
    <font>
      <sz val="11"/>
      <name val="ＭＳ Ｐゴシック"/>
      <family val="3"/>
      <charset val="128"/>
      <scheme val="minor"/>
    </font>
    <font>
      <sz val="8"/>
      <color rgb="FFC00000"/>
      <name val="游ゴシック"/>
      <family val="3"/>
      <charset val="128"/>
    </font>
    <font>
      <sz val="10"/>
      <color indexed="81"/>
      <name val="Yu Gothic"/>
      <family val="3"/>
      <charset val="128"/>
    </font>
    <font>
      <b/>
      <sz val="11"/>
      <color theme="1"/>
      <name val="ＭＳ Ｐゴシック"/>
      <family val="3"/>
      <charset val="128"/>
      <scheme val="minor"/>
    </font>
    <font>
      <sz val="11"/>
      <color rgb="FFFFFFFF"/>
      <name val="Arial"/>
      <family val="2"/>
    </font>
    <font>
      <sz val="11"/>
      <color theme="1"/>
      <name val="Arial"/>
      <family val="2"/>
    </font>
    <font>
      <sz val="11"/>
      <name val="Arial"/>
      <family val="2"/>
    </font>
    <font>
      <b/>
      <sz val="11"/>
      <color rgb="FF000000"/>
      <name val="游ゴシック Regular"/>
      <charset val="128"/>
    </font>
    <font>
      <sz val="11"/>
      <color rgb="FF000000"/>
      <name val="游ゴシック Regular"/>
      <charset val="128"/>
    </font>
  </fonts>
  <fills count="1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theme="1"/>
        <bgColor indexed="64"/>
      </patternFill>
    </fill>
    <fill>
      <patternFill patternType="solid">
        <fgColor rgb="FF084885"/>
        <bgColor indexed="64"/>
      </patternFill>
    </fill>
    <fill>
      <patternFill patternType="solid">
        <fgColor theme="3"/>
        <bgColor indexed="64"/>
      </patternFill>
    </fill>
    <fill>
      <patternFill patternType="solid">
        <fgColor rgb="FFFFFF00"/>
        <bgColor indexed="64"/>
      </patternFill>
    </fill>
    <fill>
      <patternFill patternType="solid">
        <fgColor rgb="FFDAECFF"/>
        <bgColor indexed="64"/>
      </patternFill>
    </fill>
    <fill>
      <patternFill patternType="solid">
        <fgColor rgb="FFFDFFD8"/>
        <bgColor indexed="64"/>
      </patternFill>
    </fill>
    <fill>
      <patternFill patternType="solid">
        <fgColor rgb="FFFFFFFF"/>
        <bgColor rgb="FF000000"/>
      </patternFill>
    </fill>
    <fill>
      <patternFill patternType="solid">
        <fgColor rgb="FFC00000"/>
        <bgColor indexed="64"/>
      </patternFill>
    </fill>
    <fill>
      <patternFill patternType="solid">
        <fgColor theme="9" tint="0.79998168889431442"/>
        <bgColor indexed="64"/>
      </patternFill>
    </fill>
    <fill>
      <patternFill patternType="solid">
        <fgColor rgb="FF000000"/>
        <bgColor indexed="64"/>
      </patternFill>
    </fill>
  </fills>
  <borders count="82">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medium">
        <color auto="1"/>
      </top>
      <bottom/>
      <diagonal/>
    </border>
    <border>
      <left/>
      <right/>
      <top style="medium">
        <color theme="1"/>
      </top>
      <bottom/>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style="dotted">
        <color indexed="64"/>
      </top>
      <bottom style="dotted">
        <color indexed="64"/>
      </bottom>
      <diagonal/>
    </border>
    <border>
      <left style="medium">
        <color indexed="64"/>
      </left>
      <right style="dotted">
        <color indexed="64"/>
      </right>
      <top style="thin">
        <color indexed="64"/>
      </top>
      <bottom style="dotted">
        <color indexed="64"/>
      </bottom>
      <diagonal/>
    </border>
    <border>
      <left style="dotted">
        <color indexed="64"/>
      </left>
      <right style="medium">
        <color indexed="64"/>
      </right>
      <top style="thin">
        <color indexed="64"/>
      </top>
      <bottom style="dotted">
        <color indexed="64"/>
      </bottom>
      <diagonal/>
    </border>
    <border>
      <left style="medium">
        <color indexed="64"/>
      </left>
      <right style="dotted">
        <color indexed="64"/>
      </right>
      <top style="dotted">
        <color indexed="64"/>
      </top>
      <bottom style="dotted">
        <color indexed="64"/>
      </bottom>
      <diagonal/>
    </border>
    <border>
      <left style="dotted">
        <color indexed="64"/>
      </left>
      <right style="medium">
        <color indexed="64"/>
      </right>
      <top style="dotted">
        <color indexed="64"/>
      </top>
      <bottom style="dotted">
        <color indexed="64"/>
      </bottom>
      <diagonal/>
    </border>
    <border>
      <left style="medium">
        <color indexed="64"/>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style="medium">
        <color indexed="64"/>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style="dotted">
        <color indexed="64"/>
      </left>
      <right/>
      <top style="medium">
        <color indexed="64"/>
      </top>
      <bottom style="dotted">
        <color indexed="64"/>
      </bottom>
      <diagonal/>
    </border>
    <border>
      <left style="dotted">
        <color indexed="64"/>
      </left>
      <right/>
      <top style="dotted">
        <color indexed="64"/>
      </top>
      <bottom style="dotted">
        <color indexed="64"/>
      </bottom>
      <diagonal/>
    </border>
    <border>
      <left style="dotted">
        <color indexed="64"/>
      </left>
      <right/>
      <top style="dotted">
        <color indexed="64"/>
      </top>
      <bottom style="medium">
        <color indexed="64"/>
      </bottom>
      <diagonal/>
    </border>
    <border>
      <left style="dotted">
        <color indexed="64"/>
      </left>
      <right/>
      <top style="thin">
        <color indexed="64"/>
      </top>
      <bottom style="dotted">
        <color indexed="64"/>
      </bottom>
      <diagonal/>
    </border>
    <border>
      <left style="medium">
        <color indexed="64"/>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top/>
      <bottom style="dotted">
        <color indexed="64"/>
      </bottom>
      <diagonal/>
    </border>
    <border>
      <left style="dotted">
        <color indexed="64"/>
      </left>
      <right style="medium">
        <color indexed="64"/>
      </right>
      <top/>
      <bottom style="dotted">
        <color indexed="64"/>
      </bottom>
      <diagonal/>
    </border>
    <border>
      <left style="medium">
        <color indexed="64"/>
      </left>
      <right style="dotted">
        <color indexed="64"/>
      </right>
      <top style="dotted">
        <color indexed="64"/>
      </top>
      <bottom/>
      <diagonal/>
    </border>
    <border>
      <left style="dotted">
        <color indexed="64"/>
      </left>
      <right style="dotted">
        <color indexed="64"/>
      </right>
      <top style="dotted">
        <color indexed="64"/>
      </top>
      <bottom/>
      <diagonal/>
    </border>
    <border>
      <left style="dotted">
        <color indexed="64"/>
      </left>
      <right style="medium">
        <color indexed="64"/>
      </right>
      <top style="dotted">
        <color indexed="64"/>
      </top>
      <bottom/>
      <diagonal/>
    </border>
    <border>
      <left/>
      <right/>
      <top/>
      <bottom style="medium">
        <color theme="1"/>
      </bottom>
      <diagonal/>
    </border>
    <border>
      <left style="thin">
        <color indexed="64"/>
      </left>
      <right/>
      <top style="thin">
        <color indexed="64"/>
      </top>
      <bottom/>
      <diagonal/>
    </border>
    <border>
      <left style="medium">
        <color theme="1"/>
      </left>
      <right style="medium">
        <color theme="1"/>
      </right>
      <top style="medium">
        <color theme="1"/>
      </top>
      <bottom/>
      <diagonal/>
    </border>
    <border>
      <left style="medium">
        <color theme="1" tint="4.9989318521683403E-2"/>
      </left>
      <right style="thin">
        <color theme="1" tint="0.499984740745262"/>
      </right>
      <top style="medium">
        <color theme="1" tint="4.9989318521683403E-2"/>
      </top>
      <bottom style="thin">
        <color theme="1" tint="0.499984740745262"/>
      </bottom>
      <diagonal/>
    </border>
    <border>
      <left style="thin">
        <color theme="1" tint="0.499984740745262"/>
      </left>
      <right style="medium">
        <color theme="1" tint="4.9989318521683403E-2"/>
      </right>
      <top style="medium">
        <color theme="1" tint="4.9989318521683403E-2"/>
      </top>
      <bottom style="thin">
        <color theme="1" tint="0.499984740745262"/>
      </bottom>
      <diagonal/>
    </border>
    <border>
      <left style="medium">
        <color theme="1" tint="4.9989318521683403E-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4.9989318521683403E-2"/>
      </right>
      <top style="thin">
        <color theme="1" tint="0.499984740745262"/>
      </top>
      <bottom style="thin">
        <color theme="1" tint="0.499984740745262"/>
      </bottom>
      <diagonal/>
    </border>
    <border>
      <left style="medium">
        <color theme="1" tint="4.9989318521683403E-2"/>
      </left>
      <right style="thin">
        <color theme="1" tint="0.499984740745262"/>
      </right>
      <top style="thin">
        <color theme="1" tint="0.499984740745262"/>
      </top>
      <bottom style="medium">
        <color theme="1" tint="4.9989318521683403E-2"/>
      </bottom>
      <diagonal/>
    </border>
    <border>
      <left style="thin">
        <color theme="1" tint="0.499984740745262"/>
      </left>
      <right style="medium">
        <color theme="1" tint="4.9989318521683403E-2"/>
      </right>
      <top style="thin">
        <color theme="1" tint="0.499984740745262"/>
      </top>
      <bottom style="medium">
        <color theme="1" tint="4.9989318521683403E-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top style="thin">
        <color theme="0" tint="-0.34998626667073579"/>
      </top>
      <bottom/>
      <diagonal/>
    </border>
    <border>
      <left style="medium">
        <color theme="1" tint="0.249977111117893"/>
      </left>
      <right style="thin">
        <color theme="0" tint="-0.34998626667073579"/>
      </right>
      <top style="medium">
        <color theme="1" tint="0.249977111117893"/>
      </top>
      <bottom style="thin">
        <color theme="0" tint="-0.34998626667073579"/>
      </bottom>
      <diagonal/>
    </border>
    <border>
      <left style="thin">
        <color theme="0" tint="-0.34998626667073579"/>
      </left>
      <right style="thin">
        <color theme="0" tint="-0.34998626667073579"/>
      </right>
      <top style="medium">
        <color theme="1" tint="0.249977111117893"/>
      </top>
      <bottom style="thin">
        <color theme="0" tint="-0.34998626667073579"/>
      </bottom>
      <diagonal/>
    </border>
    <border>
      <left style="thin">
        <color theme="0" tint="-0.34998626667073579"/>
      </left>
      <right style="medium">
        <color theme="1" tint="0.249977111117893"/>
      </right>
      <top style="medium">
        <color theme="1" tint="0.249977111117893"/>
      </top>
      <bottom style="thin">
        <color theme="0" tint="-0.34998626667073579"/>
      </bottom>
      <diagonal/>
    </border>
    <border>
      <left style="medium">
        <color theme="1" tint="0.249977111117893"/>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1" tint="0.249977111117893"/>
      </right>
      <top style="thin">
        <color theme="0" tint="-0.34998626667073579"/>
      </top>
      <bottom style="thin">
        <color theme="0" tint="-0.34998626667073579"/>
      </bottom>
      <diagonal/>
    </border>
    <border>
      <left style="medium">
        <color theme="1" tint="0.249977111117893"/>
      </left>
      <right style="thin">
        <color theme="0" tint="-0.34998626667073579"/>
      </right>
      <top style="thin">
        <color theme="0" tint="-0.34998626667073579"/>
      </top>
      <bottom style="medium">
        <color theme="1" tint="0.249977111117893"/>
      </bottom>
      <diagonal/>
    </border>
    <border>
      <left style="thin">
        <color theme="0" tint="-0.34998626667073579"/>
      </left>
      <right style="thin">
        <color theme="0" tint="-0.34998626667073579"/>
      </right>
      <top style="thin">
        <color theme="0" tint="-0.34998626667073579"/>
      </top>
      <bottom style="medium">
        <color theme="1" tint="0.249977111117893"/>
      </bottom>
      <diagonal/>
    </border>
    <border>
      <left style="thin">
        <color theme="0" tint="-0.34998626667073579"/>
      </left>
      <right style="medium">
        <color theme="1" tint="0.249977111117893"/>
      </right>
      <top style="thin">
        <color theme="0" tint="-0.34998626667073579"/>
      </top>
      <bottom style="medium">
        <color theme="1" tint="0.249977111117893"/>
      </bottom>
      <diagonal/>
    </border>
    <border>
      <left/>
      <right/>
      <top style="thin">
        <color theme="0" tint="-0.34998626667073579"/>
      </top>
      <bottom style="thin">
        <color theme="0" tint="-0.34998626667073579"/>
      </bottom>
      <diagonal/>
    </border>
    <border>
      <left style="medium">
        <color rgb="FF084885"/>
      </left>
      <right style="medium">
        <color rgb="FF084885"/>
      </right>
      <top style="medium">
        <color rgb="FF084885"/>
      </top>
      <bottom style="medium">
        <color rgb="FF084885"/>
      </bottom>
      <diagonal/>
    </border>
    <border>
      <left style="medium">
        <color theme="1"/>
      </left>
      <right style="medium">
        <color theme="1"/>
      </right>
      <top style="dotted">
        <color theme="0" tint="-0.499984740745262"/>
      </top>
      <bottom style="dotted">
        <color theme="0" tint="-0.499984740745262"/>
      </bottom>
      <diagonal/>
    </border>
    <border>
      <left style="medium">
        <color theme="1"/>
      </left>
      <right style="medium">
        <color theme="1"/>
      </right>
      <top style="dotted">
        <color theme="0" tint="-0.499984740745262"/>
      </top>
      <bottom style="medium">
        <color theme="1"/>
      </bottom>
      <diagonal/>
    </border>
    <border>
      <left/>
      <right style="dotted">
        <color theme="1"/>
      </right>
      <top/>
      <bottom/>
      <diagonal/>
    </border>
    <border>
      <left style="medium">
        <color indexed="64"/>
      </left>
      <right style="medium">
        <color indexed="64"/>
      </right>
      <top style="medium">
        <color indexed="64"/>
      </top>
      <bottom style="medium">
        <color indexed="64"/>
      </bottom>
      <diagonal/>
    </border>
    <border>
      <left style="thin">
        <color theme="1" tint="0.499984740745262"/>
      </left>
      <right style="medium">
        <color theme="1" tint="4.9989318521683403E-2"/>
      </right>
      <top style="thin">
        <color theme="1" tint="0.499984740745262"/>
      </top>
      <bottom/>
      <diagonal/>
    </border>
    <border>
      <left style="thin">
        <color theme="1" tint="0.249977111117893"/>
      </left>
      <right/>
      <top style="thin">
        <color theme="1" tint="0.249977111117893"/>
      </top>
      <bottom style="thin">
        <color theme="1" tint="0.249977111117893"/>
      </bottom>
      <diagonal/>
    </border>
    <border>
      <left/>
      <right style="thin">
        <color theme="1" tint="0.249977111117893"/>
      </right>
      <top style="thin">
        <color theme="1" tint="0.249977111117893"/>
      </top>
      <bottom style="thin">
        <color theme="1" tint="0.24997711111789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rgb="FF000000"/>
      </left>
      <right style="medium">
        <color rgb="FFCCCCCC"/>
      </right>
      <top style="medium">
        <color rgb="FF000000"/>
      </top>
      <bottom style="medium">
        <color rgb="FFCCCCCC"/>
      </bottom>
      <diagonal/>
    </border>
    <border>
      <left style="medium">
        <color rgb="FFCCCCCC"/>
      </left>
      <right style="medium">
        <color rgb="FFCCCCCC"/>
      </right>
      <top style="medium">
        <color rgb="FF000000"/>
      </top>
      <bottom style="medium">
        <color rgb="FFCCCCCC"/>
      </bottom>
      <diagonal/>
    </border>
    <border>
      <left style="medium">
        <color rgb="FFCCCCCC"/>
      </left>
      <right style="medium">
        <color rgb="FF000000"/>
      </right>
      <top style="medium">
        <color rgb="FF000000"/>
      </top>
      <bottom style="medium">
        <color rgb="FFCCCCCC"/>
      </bottom>
      <diagonal/>
    </border>
    <border>
      <left style="medium">
        <color rgb="FFCCCCCC"/>
      </left>
      <right style="medium">
        <color rgb="FFCCCCCC"/>
      </right>
      <top style="medium">
        <color rgb="FFCCCCCC"/>
      </top>
      <bottom style="medium">
        <color rgb="FFCCCCCC"/>
      </bottom>
      <diagonal/>
    </border>
    <border>
      <left style="medium">
        <color rgb="FFCCCCCC"/>
      </left>
      <right style="medium">
        <color rgb="FFCCCCCC"/>
      </right>
      <top style="medium">
        <color rgb="FFCCCCCC"/>
      </top>
      <bottom/>
      <diagonal/>
    </border>
    <border>
      <left style="medium">
        <color rgb="FFCCCCCC"/>
      </left>
      <right style="medium">
        <color rgb="FFCCCCCC"/>
      </right>
      <top/>
      <bottom/>
      <diagonal/>
    </border>
    <border>
      <left style="medium">
        <color rgb="FFCCCCCC"/>
      </left>
      <right style="medium">
        <color rgb="FFCCCCCC"/>
      </right>
      <top/>
      <bottom style="medium">
        <color rgb="FFCCCCCC"/>
      </bottom>
      <diagonal/>
    </border>
  </borders>
  <cellStyleXfs count="8">
    <xf numFmtId="0" fontId="0" fillId="0" borderId="0">
      <alignment vertical="center"/>
    </xf>
    <xf numFmtId="0" fontId="4"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12" fillId="0" borderId="0">
      <alignment vertical="center"/>
    </xf>
    <xf numFmtId="0" fontId="13" fillId="0" borderId="0"/>
    <xf numFmtId="0" fontId="2" fillId="0" borderId="0">
      <alignment vertical="center"/>
    </xf>
    <xf numFmtId="0" fontId="1" fillId="0" borderId="0">
      <alignment vertical="center"/>
    </xf>
    <xf numFmtId="0" fontId="53" fillId="0" borderId="0" applyNumberFormat="0" applyFill="0" applyBorder="0" applyAlignment="0" applyProtection="0">
      <alignment vertical="center"/>
    </xf>
  </cellStyleXfs>
  <cellXfs count="174">
    <xf numFmtId="0" fontId="0" fillId="0" borderId="0" xfId="0">
      <alignment vertical="center"/>
    </xf>
    <xf numFmtId="0" fontId="7" fillId="0" borderId="0" xfId="0" applyFont="1">
      <alignment vertical="center"/>
    </xf>
    <xf numFmtId="0" fontId="9" fillId="0" borderId="0" xfId="0" applyFont="1">
      <alignment vertical="center"/>
    </xf>
    <xf numFmtId="0" fontId="9" fillId="0" borderId="0" xfId="0" applyFont="1" applyAlignment="1"/>
    <xf numFmtId="0" fontId="7" fillId="0" borderId="0" xfId="0" applyFont="1" applyAlignment="1"/>
    <xf numFmtId="0" fontId="16" fillId="0" borderId="0" xfId="0" applyFont="1" applyProtection="1">
      <alignment vertical="center"/>
      <protection hidden="1"/>
    </xf>
    <xf numFmtId="0" fontId="17" fillId="0" borderId="0" xfId="0" applyFont="1" applyProtection="1">
      <alignment vertical="center"/>
      <protection hidden="1"/>
    </xf>
    <xf numFmtId="0" fontId="16" fillId="0" borderId="0" xfId="0" quotePrefix="1" applyFont="1" applyProtection="1">
      <alignment vertical="center"/>
      <protection hidden="1"/>
    </xf>
    <xf numFmtId="0" fontId="18" fillId="3" borderId="4" xfId="0" applyFont="1" applyFill="1" applyBorder="1" applyProtection="1">
      <alignment vertical="center"/>
      <protection hidden="1"/>
    </xf>
    <xf numFmtId="0" fontId="18" fillId="3" borderId="6" xfId="0" applyFont="1" applyFill="1" applyBorder="1" applyProtection="1">
      <alignment vertical="center"/>
      <protection hidden="1"/>
    </xf>
    <xf numFmtId="0" fontId="18" fillId="3" borderId="3" xfId="0" applyFont="1" applyFill="1" applyBorder="1" applyProtection="1">
      <alignment vertical="center"/>
      <protection hidden="1"/>
    </xf>
    <xf numFmtId="0" fontId="19" fillId="3" borderId="17" xfId="0" applyFont="1" applyFill="1" applyBorder="1" applyProtection="1">
      <alignment vertical="center"/>
      <protection hidden="1"/>
    </xf>
    <xf numFmtId="0" fontId="19" fillId="3" borderId="18" xfId="0" applyFont="1" applyFill="1" applyBorder="1" applyProtection="1">
      <alignment vertical="center"/>
      <protection hidden="1"/>
    </xf>
    <xf numFmtId="0" fontId="19" fillId="3" borderId="19" xfId="0" applyFont="1" applyFill="1" applyBorder="1" applyProtection="1">
      <alignment vertical="center"/>
      <protection hidden="1"/>
    </xf>
    <xf numFmtId="0" fontId="18" fillId="3" borderId="17" xfId="0" applyFont="1" applyFill="1" applyBorder="1" applyProtection="1">
      <alignment vertical="center"/>
      <protection hidden="1"/>
    </xf>
    <xf numFmtId="0" fontId="18" fillId="3" borderId="18" xfId="0" applyFont="1" applyFill="1" applyBorder="1" applyProtection="1">
      <alignment vertical="center"/>
      <protection hidden="1"/>
    </xf>
    <xf numFmtId="0" fontId="18" fillId="3" borderId="20" xfId="0" applyFont="1" applyFill="1" applyBorder="1" applyProtection="1">
      <alignment vertical="center"/>
      <protection hidden="1"/>
    </xf>
    <xf numFmtId="0" fontId="18" fillId="3" borderId="19" xfId="0" applyFont="1" applyFill="1" applyBorder="1" applyProtection="1">
      <alignment vertical="center"/>
      <protection hidden="1"/>
    </xf>
    <xf numFmtId="0" fontId="18" fillId="3" borderId="20" xfId="0" applyFont="1" applyFill="1" applyBorder="1" applyAlignment="1" applyProtection="1">
      <alignment vertical="center" wrapText="1"/>
      <protection hidden="1"/>
    </xf>
    <xf numFmtId="0" fontId="18" fillId="3" borderId="0" xfId="0" applyFont="1" applyFill="1" applyProtection="1">
      <alignment vertical="center"/>
      <protection hidden="1"/>
    </xf>
    <xf numFmtId="0" fontId="15" fillId="3" borderId="0" xfId="0" applyFont="1" applyFill="1" applyProtection="1">
      <alignment vertical="center"/>
      <protection hidden="1"/>
    </xf>
    <xf numFmtId="0" fontId="20" fillId="3" borderId="10" xfId="0" applyFont="1" applyFill="1" applyBorder="1" applyAlignment="1" applyProtection="1">
      <alignment vertical="center" wrapText="1"/>
      <protection hidden="1"/>
    </xf>
    <xf numFmtId="0" fontId="20" fillId="3" borderId="8" xfId="0" applyFont="1" applyFill="1" applyBorder="1" applyAlignment="1" applyProtection="1">
      <alignment vertical="center" wrapText="1"/>
      <protection hidden="1"/>
    </xf>
    <xf numFmtId="0" fontId="20" fillId="3" borderId="23" xfId="0" applyFont="1" applyFill="1" applyBorder="1" applyAlignment="1" applyProtection="1">
      <alignment vertical="center" wrapText="1"/>
      <protection hidden="1"/>
    </xf>
    <xf numFmtId="0" fontId="20" fillId="3" borderId="11" xfId="0" applyFont="1" applyFill="1" applyBorder="1" applyAlignment="1" applyProtection="1">
      <alignment vertical="center" wrapText="1"/>
      <protection hidden="1"/>
    </xf>
    <xf numFmtId="0" fontId="20" fillId="3" borderId="12" xfId="0" applyFont="1" applyFill="1" applyBorder="1" applyAlignment="1" applyProtection="1">
      <alignment vertical="center" wrapText="1"/>
      <protection hidden="1"/>
    </xf>
    <xf numFmtId="0" fontId="20" fillId="3" borderId="9" xfId="0" applyFont="1" applyFill="1" applyBorder="1" applyAlignment="1" applyProtection="1">
      <alignment vertical="center" wrapText="1"/>
      <protection hidden="1"/>
    </xf>
    <xf numFmtId="0" fontId="20" fillId="3" borderId="9" xfId="0" applyFont="1" applyFill="1" applyBorder="1" applyProtection="1">
      <alignment vertical="center"/>
      <protection hidden="1"/>
    </xf>
    <xf numFmtId="0" fontId="20" fillId="3" borderId="13" xfId="0" applyFont="1" applyFill="1" applyBorder="1" applyAlignment="1" applyProtection="1">
      <alignment vertical="center" wrapText="1"/>
      <protection hidden="1"/>
    </xf>
    <xf numFmtId="0" fontId="20" fillId="3" borderId="21" xfId="0" applyFont="1" applyFill="1" applyBorder="1" applyAlignment="1" applyProtection="1">
      <alignment vertical="center" wrapText="1"/>
      <protection hidden="1"/>
    </xf>
    <xf numFmtId="0" fontId="20" fillId="3" borderId="12" xfId="5" applyFont="1" applyFill="1" applyBorder="1" applyProtection="1">
      <alignment vertical="center"/>
      <protection hidden="1"/>
    </xf>
    <xf numFmtId="0" fontId="20" fillId="3" borderId="9" xfId="5" applyFont="1" applyFill="1" applyBorder="1" applyProtection="1">
      <alignment vertical="center"/>
      <protection hidden="1"/>
    </xf>
    <xf numFmtId="0" fontId="20" fillId="3" borderId="21" xfId="5" applyFont="1" applyFill="1" applyBorder="1" applyProtection="1">
      <alignment vertical="center"/>
      <protection hidden="1"/>
    </xf>
    <xf numFmtId="0" fontId="20" fillId="3" borderId="21" xfId="5" applyFont="1" applyFill="1" applyBorder="1" applyAlignment="1" applyProtection="1">
      <alignment vertical="center" wrapText="1"/>
      <protection hidden="1"/>
    </xf>
    <xf numFmtId="0" fontId="20" fillId="3" borderId="13" xfId="5" applyFont="1" applyFill="1" applyBorder="1" applyProtection="1">
      <alignment vertical="center"/>
      <protection hidden="1"/>
    </xf>
    <xf numFmtId="0" fontId="20" fillId="3" borderId="24" xfId="0" applyFont="1" applyFill="1" applyBorder="1" applyAlignment="1" applyProtection="1">
      <alignment vertical="center" wrapText="1"/>
      <protection hidden="1"/>
    </xf>
    <xf numFmtId="0" fontId="20" fillId="3" borderId="25" xfId="0" applyFont="1" applyFill="1" applyBorder="1" applyAlignment="1" applyProtection="1">
      <alignment vertical="center" wrapText="1"/>
      <protection hidden="1"/>
    </xf>
    <xf numFmtId="0" fontId="20" fillId="3" borderId="26" xfId="0" applyFont="1" applyFill="1" applyBorder="1" applyAlignment="1" applyProtection="1">
      <alignment vertical="center" wrapText="1"/>
      <protection hidden="1"/>
    </xf>
    <xf numFmtId="0" fontId="20" fillId="3" borderId="27" xfId="0" applyFont="1" applyFill="1" applyBorder="1" applyAlignment="1" applyProtection="1">
      <alignment vertical="center" wrapText="1"/>
      <protection hidden="1"/>
    </xf>
    <xf numFmtId="0" fontId="20" fillId="3" borderId="28" xfId="5" applyFont="1" applyFill="1" applyBorder="1" applyProtection="1">
      <alignment vertical="center"/>
      <protection hidden="1"/>
    </xf>
    <xf numFmtId="0" fontId="20" fillId="3" borderId="29" xfId="0" applyFont="1" applyFill="1" applyBorder="1" applyAlignment="1" applyProtection="1">
      <alignment vertical="center" wrapText="1"/>
      <protection hidden="1"/>
    </xf>
    <xf numFmtId="0" fontId="20" fillId="3" borderId="30" xfId="0" applyFont="1" applyFill="1" applyBorder="1" applyAlignment="1" applyProtection="1">
      <alignment vertical="center" wrapText="1"/>
      <protection hidden="1"/>
    </xf>
    <xf numFmtId="0" fontId="20" fillId="3" borderId="14" xfId="5" applyFont="1" applyFill="1" applyBorder="1" applyProtection="1">
      <alignment vertical="center"/>
      <protection hidden="1"/>
    </xf>
    <xf numFmtId="0" fontId="20" fillId="3" borderId="15" xfId="0" applyFont="1" applyFill="1" applyBorder="1" applyAlignment="1" applyProtection="1">
      <alignment vertical="center" wrapText="1"/>
      <protection hidden="1"/>
    </xf>
    <xf numFmtId="0" fontId="20" fillId="3" borderId="16" xfId="0" applyFont="1" applyFill="1" applyBorder="1" applyAlignment="1" applyProtection="1">
      <alignment vertical="center" wrapText="1"/>
      <protection hidden="1"/>
    </xf>
    <xf numFmtId="0" fontId="20" fillId="3" borderId="0" xfId="0" applyFont="1" applyFill="1" applyProtection="1">
      <alignment vertical="center"/>
      <protection hidden="1"/>
    </xf>
    <xf numFmtId="0" fontId="20" fillId="3" borderId="15" xfId="5" applyFont="1" applyFill="1" applyBorder="1" applyProtection="1">
      <alignment vertical="center"/>
      <protection hidden="1"/>
    </xf>
    <xf numFmtId="0" fontId="20" fillId="3" borderId="22" xfId="5" applyFont="1" applyFill="1" applyBorder="1" applyProtection="1">
      <alignment vertical="center"/>
      <protection hidden="1"/>
    </xf>
    <xf numFmtId="0" fontId="20" fillId="3" borderId="22" xfId="5" applyFont="1" applyFill="1" applyBorder="1" applyAlignment="1" applyProtection="1">
      <alignment vertical="center" wrapText="1"/>
      <protection hidden="1"/>
    </xf>
    <xf numFmtId="176" fontId="20" fillId="3" borderId="13" xfId="5" applyNumberFormat="1" applyFont="1" applyFill="1" applyBorder="1" applyProtection="1">
      <alignment vertical="center"/>
      <protection hidden="1"/>
    </xf>
    <xf numFmtId="0" fontId="15" fillId="3" borderId="0" xfId="0" applyFont="1" applyFill="1" applyAlignment="1" applyProtection="1">
      <alignment vertical="center" wrapText="1"/>
      <protection hidden="1"/>
    </xf>
    <xf numFmtId="0" fontId="20" fillId="3" borderId="16" xfId="5" applyFont="1" applyFill="1" applyBorder="1" applyProtection="1">
      <alignment vertical="center"/>
      <protection hidden="1"/>
    </xf>
    <xf numFmtId="176" fontId="20" fillId="3" borderId="13" xfId="0" applyNumberFormat="1" applyFont="1" applyFill="1" applyBorder="1" applyAlignment="1" applyProtection="1">
      <alignment vertical="center" wrapText="1"/>
      <protection hidden="1"/>
    </xf>
    <xf numFmtId="0" fontId="21" fillId="3" borderId="0" xfId="0" applyFont="1" applyFill="1" applyProtection="1">
      <alignment vertical="center"/>
      <protection hidden="1"/>
    </xf>
    <xf numFmtId="0" fontId="15" fillId="0" borderId="0" xfId="0" applyFont="1">
      <alignment vertical="center"/>
    </xf>
    <xf numFmtId="0" fontId="21" fillId="0" borderId="0" xfId="0" applyFont="1" applyProtection="1">
      <alignment vertical="center"/>
      <protection hidden="1"/>
    </xf>
    <xf numFmtId="0" fontId="22" fillId="0" borderId="0" xfId="3" applyFont="1" applyAlignment="1" applyProtection="1">
      <alignment horizontal="center" vertical="center"/>
      <protection hidden="1"/>
    </xf>
    <xf numFmtId="0" fontId="21" fillId="0" borderId="0" xfId="0" quotePrefix="1" applyFont="1" applyProtection="1">
      <alignment vertical="center"/>
      <protection hidden="1"/>
    </xf>
    <xf numFmtId="0" fontId="21" fillId="0" borderId="0" xfId="0" applyFont="1" applyAlignment="1" applyProtection="1">
      <alignment vertical="center" wrapText="1" shrinkToFit="1"/>
      <protection hidden="1"/>
    </xf>
    <xf numFmtId="0" fontId="22" fillId="0" borderId="0" xfId="3" applyFont="1" applyAlignment="1" applyProtection="1">
      <alignment horizontal="center" vertical="center" wrapText="1"/>
      <protection hidden="1"/>
    </xf>
    <xf numFmtId="0" fontId="21" fillId="0" borderId="0" xfId="0" applyFont="1" applyAlignment="1" applyProtection="1">
      <alignment vertical="center" wrapText="1"/>
      <protection hidden="1"/>
    </xf>
    <xf numFmtId="0" fontId="25" fillId="0" borderId="0" xfId="0" applyFont="1">
      <alignment vertical="center"/>
    </xf>
    <xf numFmtId="0" fontId="30" fillId="0" borderId="0" xfId="0" applyFont="1">
      <alignment vertical="center"/>
    </xf>
    <xf numFmtId="0" fontId="23" fillId="0" borderId="0" xfId="0" applyFont="1">
      <alignment vertical="center"/>
    </xf>
    <xf numFmtId="0" fontId="23" fillId="0" borderId="2" xfId="0" applyFont="1" applyBorder="1">
      <alignment vertical="center"/>
    </xf>
    <xf numFmtId="0" fontId="23" fillId="0" borderId="2" xfId="0" applyFont="1" applyBorder="1" applyAlignment="1">
      <alignment horizontal="center" vertical="center"/>
    </xf>
    <xf numFmtId="14" fontId="23" fillId="0" borderId="2" xfId="0" applyNumberFormat="1" applyFont="1" applyBorder="1" applyAlignment="1">
      <alignment horizontal="center" vertical="center"/>
    </xf>
    <xf numFmtId="0" fontId="11" fillId="6" borderId="34" xfId="0" applyFont="1" applyFill="1" applyBorder="1">
      <alignment vertical="center"/>
    </xf>
    <xf numFmtId="0" fontId="7" fillId="0" borderId="35" xfId="0" applyFont="1" applyBorder="1" applyProtection="1">
      <alignment vertical="center"/>
      <protection locked="0"/>
    </xf>
    <xf numFmtId="0" fontId="11" fillId="6" borderId="36" xfId="0" applyFont="1" applyFill="1" applyBorder="1">
      <alignment vertical="center"/>
    </xf>
    <xf numFmtId="0" fontId="7" fillId="0" borderId="37" xfId="0" applyFont="1" applyBorder="1" applyProtection="1">
      <alignment vertical="center"/>
      <protection locked="0"/>
    </xf>
    <xf numFmtId="0" fontId="11" fillId="6" borderId="38" xfId="0" applyFont="1" applyFill="1" applyBorder="1">
      <alignment vertical="center"/>
    </xf>
    <xf numFmtId="0" fontId="7" fillId="0" borderId="39" xfId="0" applyFont="1" applyBorder="1" applyProtection="1">
      <alignment vertical="center"/>
      <protection locked="0"/>
    </xf>
    <xf numFmtId="0" fontId="10" fillId="6" borderId="41" xfId="0" applyFont="1" applyFill="1" applyBorder="1" applyAlignment="1">
      <alignment horizontal="center" vertical="center"/>
    </xf>
    <xf numFmtId="0" fontId="10" fillId="6" borderId="42" xfId="0" applyFont="1" applyFill="1" applyBorder="1" applyAlignment="1">
      <alignment horizontal="center" vertical="center"/>
    </xf>
    <xf numFmtId="0" fontId="26" fillId="4" borderId="43" xfId="0" applyFont="1" applyFill="1" applyBorder="1">
      <alignment vertical="center"/>
    </xf>
    <xf numFmtId="0" fontId="29" fillId="2" borderId="45" xfId="0" applyFont="1" applyFill="1" applyBorder="1">
      <alignment vertical="center"/>
    </xf>
    <xf numFmtId="0" fontId="29" fillId="2" borderId="48" xfId="0" applyFont="1" applyFill="1" applyBorder="1">
      <alignment vertical="center"/>
    </xf>
    <xf numFmtId="0" fontId="11" fillId="6" borderId="49" xfId="0" applyFont="1" applyFill="1" applyBorder="1" applyAlignment="1">
      <alignment horizontal="center" vertical="center"/>
    </xf>
    <xf numFmtId="0" fontId="11" fillId="6" borderId="50" xfId="0" applyFont="1" applyFill="1" applyBorder="1" applyAlignment="1">
      <alignment horizontal="center" vertical="center"/>
    </xf>
    <xf numFmtId="0" fontId="35" fillId="4" borderId="51" xfId="0" applyFont="1" applyFill="1" applyBorder="1">
      <alignment vertical="center"/>
    </xf>
    <xf numFmtId="0" fontId="29" fillId="2" borderId="53" xfId="0" applyFont="1" applyFill="1" applyBorder="1">
      <alignment vertical="center"/>
    </xf>
    <xf numFmtId="0" fontId="29" fillId="2" borderId="56" xfId="0" applyFont="1" applyFill="1" applyBorder="1">
      <alignment vertical="center"/>
    </xf>
    <xf numFmtId="0" fontId="29" fillId="2" borderId="57" xfId="0" applyFont="1" applyFill="1" applyBorder="1">
      <alignment vertical="center"/>
    </xf>
    <xf numFmtId="0" fontId="40" fillId="7" borderId="0" xfId="0" applyFont="1" applyFill="1">
      <alignment vertical="center"/>
    </xf>
    <xf numFmtId="0" fontId="41" fillId="7" borderId="0" xfId="0" applyFont="1" applyFill="1">
      <alignment vertical="center"/>
    </xf>
    <xf numFmtId="0" fontId="42" fillId="7" borderId="0" xfId="0" applyFont="1" applyFill="1">
      <alignment vertical="center"/>
    </xf>
    <xf numFmtId="0" fontId="43" fillId="3" borderId="0" xfId="0" applyFont="1" applyFill="1">
      <alignment vertical="center"/>
    </xf>
    <xf numFmtId="0" fontId="41" fillId="3" borderId="0" xfId="0" applyFont="1" applyFill="1">
      <alignment vertical="center"/>
    </xf>
    <xf numFmtId="0" fontId="44" fillId="3" borderId="0" xfId="0" applyFont="1" applyFill="1">
      <alignment vertical="center"/>
    </xf>
    <xf numFmtId="0" fontId="0" fillId="8" borderId="58" xfId="0" applyFill="1" applyBorder="1">
      <alignment vertical="center"/>
    </xf>
    <xf numFmtId="0" fontId="0" fillId="0" borderId="0" xfId="0" applyAlignment="1">
      <alignment horizontal="center" vertical="center"/>
    </xf>
    <xf numFmtId="0" fontId="38" fillId="3" borderId="40" xfId="0" applyFont="1" applyFill="1" applyBorder="1" applyProtection="1">
      <alignment vertical="center"/>
      <protection locked="0" hidden="1"/>
    </xf>
    <xf numFmtId="0" fontId="38" fillId="3" borderId="47" xfId="0" applyFont="1" applyFill="1" applyBorder="1" applyProtection="1">
      <alignment vertical="center"/>
      <protection locked="0" hidden="1"/>
    </xf>
    <xf numFmtId="0" fontId="27" fillId="9" borderId="44" xfId="0" applyFont="1" applyFill="1" applyBorder="1" applyAlignment="1">
      <alignment horizontal="center" vertical="center"/>
    </xf>
    <xf numFmtId="0" fontId="27" fillId="9" borderId="46" xfId="0" applyFont="1" applyFill="1" applyBorder="1" applyAlignment="1">
      <alignment horizontal="center" vertical="center"/>
    </xf>
    <xf numFmtId="0" fontId="9" fillId="9" borderId="52" xfId="0" applyFont="1" applyFill="1" applyBorder="1">
      <alignment vertical="center"/>
    </xf>
    <xf numFmtId="0" fontId="9" fillId="9" borderId="54" xfId="0" applyFont="1" applyFill="1" applyBorder="1">
      <alignment vertical="center"/>
    </xf>
    <xf numFmtId="0" fontId="36" fillId="9" borderId="44" xfId="0" applyFont="1" applyFill="1" applyBorder="1">
      <alignment vertical="center"/>
    </xf>
    <xf numFmtId="0" fontId="36" fillId="9" borderId="57" xfId="0" applyFont="1" applyFill="1" applyBorder="1">
      <alignment vertical="center"/>
    </xf>
    <xf numFmtId="0" fontId="36" fillId="9" borderId="46" xfId="0" applyFont="1" applyFill="1" applyBorder="1">
      <alignment vertical="center"/>
    </xf>
    <xf numFmtId="0" fontId="38" fillId="3" borderId="40" xfId="0" applyFont="1" applyFill="1" applyBorder="1" applyProtection="1">
      <alignment vertical="center"/>
      <protection locked="0"/>
    </xf>
    <xf numFmtId="0" fontId="38" fillId="3" borderId="47" xfId="0" applyFont="1" applyFill="1" applyBorder="1" applyProtection="1">
      <alignment vertical="center"/>
      <protection locked="0"/>
    </xf>
    <xf numFmtId="0" fontId="38" fillId="3" borderId="42" xfId="0" applyFont="1" applyFill="1" applyBorder="1" applyProtection="1">
      <alignment vertical="center"/>
      <protection locked="0"/>
    </xf>
    <xf numFmtId="0" fontId="38" fillId="3" borderId="40" xfId="0" applyFont="1" applyFill="1" applyBorder="1" applyAlignment="1" applyProtection="1">
      <alignment horizontal="left" vertical="center"/>
      <protection locked="0"/>
    </xf>
    <xf numFmtId="0" fontId="38" fillId="3" borderId="55" xfId="0" applyFont="1" applyFill="1" applyBorder="1" applyAlignment="1" applyProtection="1">
      <alignment horizontal="left" vertical="center"/>
      <protection locked="0"/>
    </xf>
    <xf numFmtId="0" fontId="38" fillId="3" borderId="5" xfId="0" applyFont="1" applyFill="1" applyBorder="1">
      <alignment vertical="center"/>
    </xf>
    <xf numFmtId="0" fontId="7" fillId="10" borderId="62" xfId="0" applyFont="1" applyFill="1" applyBorder="1" applyAlignment="1"/>
    <xf numFmtId="0" fontId="46" fillId="0" borderId="0" xfId="0" applyFont="1">
      <alignment vertical="center"/>
    </xf>
    <xf numFmtId="0" fontId="47" fillId="0" borderId="0" xfId="0" applyFont="1">
      <alignment vertical="center"/>
    </xf>
    <xf numFmtId="0" fontId="11" fillId="6" borderId="0" xfId="0" applyFont="1" applyFill="1">
      <alignment vertical="center"/>
    </xf>
    <xf numFmtId="0" fontId="7" fillId="0" borderId="62" xfId="0" applyFont="1" applyBorder="1" applyProtection="1">
      <alignment vertical="center"/>
      <protection locked="0"/>
    </xf>
    <xf numFmtId="0" fontId="7" fillId="0" borderId="63" xfId="0" applyFont="1" applyBorder="1" applyProtection="1">
      <alignment vertical="center"/>
      <protection locked="0"/>
    </xf>
    <xf numFmtId="0" fontId="49" fillId="2" borderId="64" xfId="6" applyFont="1" applyFill="1" applyBorder="1">
      <alignment vertical="center"/>
    </xf>
    <xf numFmtId="0" fontId="50" fillId="2" borderId="65" xfId="6" applyFont="1" applyFill="1" applyBorder="1">
      <alignment vertical="center"/>
    </xf>
    <xf numFmtId="0" fontId="51" fillId="3" borderId="0" xfId="6" applyFont="1" applyFill="1">
      <alignment vertical="center"/>
    </xf>
    <xf numFmtId="0" fontId="52" fillId="3" borderId="0" xfId="6" applyFont="1" applyFill="1">
      <alignment vertical="center"/>
    </xf>
    <xf numFmtId="0" fontId="54" fillId="8" borderId="62" xfId="7" applyFont="1" applyFill="1" applyBorder="1" applyProtection="1">
      <alignment vertical="center"/>
      <protection locked="0"/>
    </xf>
    <xf numFmtId="0" fontId="55" fillId="3" borderId="0" xfId="6" applyFont="1" applyFill="1">
      <alignment vertical="center"/>
    </xf>
    <xf numFmtId="0" fontId="11" fillId="6" borderId="62" xfId="0" applyFont="1" applyFill="1" applyBorder="1">
      <alignment vertical="center"/>
    </xf>
    <xf numFmtId="0" fontId="55" fillId="3" borderId="0" xfId="0" applyFont="1" applyFill="1">
      <alignment vertical="center"/>
    </xf>
    <xf numFmtId="0" fontId="32" fillId="6" borderId="2" xfId="0" applyFont="1" applyFill="1" applyBorder="1" applyAlignment="1">
      <alignment horizontal="center" vertical="center"/>
    </xf>
    <xf numFmtId="0" fontId="58" fillId="12" borderId="1" xfId="0" applyFont="1" applyFill="1" applyBorder="1">
      <alignment vertical="center"/>
    </xf>
    <xf numFmtId="0" fontId="58" fillId="12" borderId="66" xfId="0" applyFont="1" applyFill="1" applyBorder="1">
      <alignment vertical="center"/>
    </xf>
    <xf numFmtId="0" fontId="58" fillId="12" borderId="66" xfId="0" applyFont="1" applyFill="1" applyBorder="1" applyAlignment="1">
      <alignment horizontal="left" vertical="top"/>
    </xf>
    <xf numFmtId="0" fontId="16" fillId="12" borderId="67" xfId="0" applyFont="1" applyFill="1" applyBorder="1" applyAlignment="1">
      <alignment horizontal="center" vertical="center"/>
    </xf>
    <xf numFmtId="0" fontId="58" fillId="6" borderId="2" xfId="0" applyFont="1" applyFill="1" applyBorder="1" applyAlignment="1">
      <alignment horizontal="center" vertical="center"/>
    </xf>
    <xf numFmtId="14" fontId="51" fillId="0" borderId="2" xfId="0" applyNumberFormat="1" applyFont="1" applyBorder="1" applyAlignment="1">
      <alignment horizontal="center" vertical="center"/>
    </xf>
    <xf numFmtId="0" fontId="51" fillId="0" borderId="2" xfId="0" applyFont="1" applyBorder="1" applyAlignment="1">
      <alignment horizontal="left" vertical="top" wrapText="1"/>
    </xf>
    <xf numFmtId="0" fontId="59" fillId="4" borderId="33" xfId="0" applyFont="1" applyFill="1" applyBorder="1" applyAlignment="1">
      <alignment horizontal="center" vertical="center"/>
    </xf>
    <xf numFmtId="0" fontId="59" fillId="4" borderId="7" xfId="0" applyFont="1" applyFill="1" applyBorder="1" applyAlignment="1">
      <alignment horizontal="center" vertical="center"/>
    </xf>
    <xf numFmtId="0" fontId="60" fillId="2" borderId="59" xfId="0" applyFont="1" applyFill="1" applyBorder="1" applyAlignment="1" applyProtection="1">
      <alignment horizontal="center" vertical="center"/>
      <protection hidden="1"/>
    </xf>
    <xf numFmtId="0" fontId="60" fillId="0" borderId="0" xfId="0" applyFont="1" applyProtection="1">
      <alignment vertical="center"/>
      <protection locked="0"/>
    </xf>
    <xf numFmtId="0" fontId="60" fillId="0" borderId="61" xfId="0" applyFont="1" applyBorder="1" applyProtection="1">
      <alignment vertical="center"/>
      <protection locked="0"/>
    </xf>
    <xf numFmtId="0" fontId="61" fillId="0" borderId="0" xfId="0" applyFont="1" applyProtection="1">
      <alignment vertical="center"/>
      <protection locked="0"/>
    </xf>
    <xf numFmtId="0" fontId="60" fillId="2" borderId="60" xfId="0" applyFont="1" applyFill="1" applyBorder="1" applyAlignment="1" applyProtection="1">
      <alignment horizontal="center" vertical="center"/>
      <protection hidden="1"/>
    </xf>
    <xf numFmtId="0" fontId="61" fillId="0" borderId="31" xfId="0" applyFont="1" applyBorder="1" applyProtection="1">
      <alignment vertical="center"/>
      <protection locked="0"/>
    </xf>
    <xf numFmtId="0" fontId="9" fillId="0" borderId="0" xfId="0" applyFont="1" applyAlignment="1">
      <alignment vertical="center" wrapText="1"/>
    </xf>
    <xf numFmtId="0" fontId="7" fillId="0" borderId="0" xfId="0" applyFont="1" applyAlignment="1">
      <alignment vertical="center" wrapText="1"/>
    </xf>
    <xf numFmtId="0" fontId="26" fillId="4" borderId="43" xfId="0" applyFont="1" applyFill="1" applyBorder="1" applyAlignment="1">
      <alignment vertical="center" wrapText="1"/>
    </xf>
    <xf numFmtId="0" fontId="62" fillId="2" borderId="45" xfId="0" applyFont="1" applyFill="1" applyBorder="1" applyAlignment="1">
      <alignment vertical="center" wrapText="1"/>
    </xf>
    <xf numFmtId="0" fontId="57" fillId="11" borderId="0" xfId="0" applyFont="1" applyFill="1" applyProtection="1">
      <alignment vertical="center"/>
      <protection locked="0"/>
    </xf>
    <xf numFmtId="0" fontId="64" fillId="0" borderId="0" xfId="0" applyFont="1">
      <alignment vertical="center"/>
    </xf>
    <xf numFmtId="0" fontId="23" fillId="0" borderId="2" xfId="0" applyFont="1" applyBorder="1" applyAlignment="1">
      <alignment vertical="center" wrapText="1"/>
    </xf>
    <xf numFmtId="0" fontId="1" fillId="5" borderId="0" xfId="0" applyFont="1" applyFill="1" applyProtection="1">
      <alignment vertical="center"/>
      <protection hidden="1"/>
    </xf>
    <xf numFmtId="0" fontId="1" fillId="0" borderId="0" xfId="0" applyFont="1" applyProtection="1">
      <alignment vertical="center"/>
      <protection hidden="1"/>
    </xf>
    <xf numFmtId="0" fontId="65" fillId="14" borderId="75" xfId="0" applyFont="1" applyFill="1" applyBorder="1" applyAlignment="1">
      <alignment wrapText="1"/>
    </xf>
    <xf numFmtId="0" fontId="65" fillId="14" borderId="76" xfId="0" applyFont="1" applyFill="1" applyBorder="1" applyAlignment="1">
      <alignment wrapText="1"/>
    </xf>
    <xf numFmtId="0" fontId="65" fillId="14" borderId="77" xfId="0" applyFont="1" applyFill="1" applyBorder="1" applyAlignment="1">
      <alignment wrapText="1"/>
    </xf>
    <xf numFmtId="0" fontId="66" fillId="0" borderId="78" xfId="0" applyFont="1" applyBorder="1" applyAlignment="1">
      <alignment vertical="center" wrapText="1"/>
    </xf>
    <xf numFmtId="0" fontId="67" fillId="13" borderId="78" xfId="0" applyFont="1" applyFill="1" applyBorder="1" applyAlignment="1">
      <alignment wrapText="1"/>
    </xf>
    <xf numFmtId="0" fontId="38" fillId="4" borderId="5" xfId="0" applyFont="1" applyFill="1" applyBorder="1" applyProtection="1">
      <alignment vertical="center"/>
      <protection hidden="1"/>
    </xf>
    <xf numFmtId="0" fontId="9" fillId="3" borderId="40" xfId="0" applyFont="1" applyFill="1" applyBorder="1" applyProtection="1">
      <alignment vertical="center"/>
      <protection locked="0"/>
    </xf>
    <xf numFmtId="0" fontId="51" fillId="3" borderId="0" xfId="0" applyFont="1" applyFill="1">
      <alignment vertical="center"/>
    </xf>
    <xf numFmtId="0" fontId="68" fillId="0" borderId="0" xfId="0" applyFont="1">
      <alignment vertical="center"/>
    </xf>
    <xf numFmtId="0" fontId="69" fillId="11" borderId="0" xfId="0" applyFont="1" applyFill="1">
      <alignment vertical="center"/>
    </xf>
    <xf numFmtId="0" fontId="53" fillId="11" borderId="0" xfId="1" applyFont="1" applyFill="1" applyBorder="1" applyAlignment="1" applyProtection="1">
      <alignment vertical="center"/>
    </xf>
    <xf numFmtId="0" fontId="33" fillId="6" borderId="2" xfId="0" applyFont="1" applyFill="1" applyBorder="1" applyAlignment="1">
      <alignment horizontal="left" vertical="center"/>
    </xf>
    <xf numFmtId="0" fontId="34" fillId="0" borderId="2" xfId="0" applyFont="1" applyBorder="1" applyAlignment="1">
      <alignment horizontal="left" vertical="center"/>
    </xf>
    <xf numFmtId="0" fontId="51" fillId="3" borderId="32" xfId="0" applyFont="1" applyFill="1" applyBorder="1">
      <alignment vertical="center"/>
    </xf>
    <xf numFmtId="0" fontId="51" fillId="3" borderId="68" xfId="0" applyFont="1" applyFill="1" applyBorder="1">
      <alignment vertical="center"/>
    </xf>
    <xf numFmtId="0" fontId="51" fillId="3" borderId="69" xfId="0" applyFont="1" applyFill="1" applyBorder="1">
      <alignment vertical="center"/>
    </xf>
    <xf numFmtId="0" fontId="51" fillId="3" borderId="70" xfId="0" applyFont="1" applyFill="1" applyBorder="1">
      <alignment vertical="center"/>
    </xf>
    <xf numFmtId="0" fontId="51" fillId="3" borderId="0" xfId="0" applyFont="1" applyFill="1">
      <alignment vertical="center"/>
    </xf>
    <xf numFmtId="0" fontId="51" fillId="3" borderId="71" xfId="0" applyFont="1" applyFill="1" applyBorder="1">
      <alignment vertical="center"/>
    </xf>
    <xf numFmtId="0" fontId="51" fillId="3" borderId="72" xfId="0" applyFont="1" applyFill="1" applyBorder="1">
      <alignment vertical="center"/>
    </xf>
    <xf numFmtId="0" fontId="51" fillId="3" borderId="73" xfId="0" applyFont="1" applyFill="1" applyBorder="1">
      <alignment vertical="center"/>
    </xf>
    <xf numFmtId="0" fontId="51" fillId="3" borderId="74" xfId="0" applyFont="1" applyFill="1" applyBorder="1">
      <alignment vertical="center"/>
    </xf>
    <xf numFmtId="0" fontId="66" fillId="0" borderId="79" xfId="0" applyFont="1" applyBorder="1" applyAlignment="1">
      <alignment vertical="center" wrapText="1"/>
    </xf>
    <xf numFmtId="0" fontId="66" fillId="0" borderId="81" xfId="0" applyFont="1" applyBorder="1" applyAlignment="1">
      <alignment vertical="center" wrapText="1"/>
    </xf>
    <xf numFmtId="0" fontId="66" fillId="0" borderId="79" xfId="0" applyFont="1" applyBorder="1" applyAlignment="1">
      <alignment horizontal="center" vertical="center" wrapText="1"/>
    </xf>
    <xf numFmtId="0" fontId="66" fillId="0" borderId="80" xfId="0" applyFont="1" applyBorder="1" applyAlignment="1">
      <alignment horizontal="center" vertical="center" wrapText="1"/>
    </xf>
    <xf numFmtId="0" fontId="66" fillId="0" borderId="81" xfId="0" applyFont="1" applyBorder="1" applyAlignment="1">
      <alignment horizontal="center" vertical="center" wrapText="1"/>
    </xf>
    <xf numFmtId="0" fontId="66" fillId="0" borderId="80" xfId="0" applyFont="1" applyBorder="1" applyAlignment="1">
      <alignment vertical="center" wrapText="1"/>
    </xf>
  </cellXfs>
  <cellStyles count="8">
    <cellStyle name="Hyperlink" xfId="1" xr:uid="{37A0C09A-1F21-7848-94CA-072E53DEF187}"/>
    <cellStyle name="ハイパーリンク 2" xfId="2" xr:uid="{00000000-0005-0000-0000-000001000000}"/>
    <cellStyle name="ハイパーリンク 3" xfId="7" xr:uid="{31409F08-D7F8-42F1-A867-BAD8742C3FC5}"/>
    <cellStyle name="標準" xfId="0" builtinId="0"/>
    <cellStyle name="標準 2" xfId="3" xr:uid="{470B9285-A9B8-40FA-88CE-896701DF46D5}"/>
    <cellStyle name="標準 2 2" xfId="5" xr:uid="{5CDA478C-CA48-7441-B2C8-2E396DA78C3A}"/>
    <cellStyle name="標準 3" xfId="4" xr:uid="{00000000-0005-0000-0000-000033000000}"/>
    <cellStyle name="標準 4" xfId="6" xr:uid="{9B4975E0-860D-46E9-ABC7-587C05358A05}"/>
  </cellStyles>
  <dxfs count="54">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theme="1" tint="0.499984740745262"/>
      </font>
      <fill>
        <patternFill>
          <bgColor theme="1" tint="0.499984740745262"/>
        </patternFill>
      </fill>
    </dxf>
    <dxf>
      <fill>
        <patternFill>
          <bgColor rgb="FFFDFFD8"/>
        </patternFill>
      </fill>
    </dxf>
    <dxf>
      <font>
        <color theme="1" tint="0.499984740745262"/>
      </font>
      <fill>
        <patternFill>
          <bgColor theme="1" tint="0.499984740745262"/>
        </patternFill>
      </fill>
    </dxf>
    <dxf>
      <fill>
        <patternFill>
          <bgColor rgb="FFFDFFD8"/>
        </patternFill>
      </fill>
    </dxf>
    <dxf>
      <font>
        <color theme="1" tint="0.499984740745262"/>
      </font>
      <fill>
        <patternFill>
          <bgColor theme="1" tint="0.499984740745262"/>
        </patternFill>
      </fill>
    </dxf>
    <dxf>
      <fill>
        <patternFill>
          <bgColor rgb="FFFDFFD8"/>
        </patternFill>
      </fill>
    </dxf>
    <dxf>
      <fill>
        <patternFill>
          <bgColor rgb="FFFDFFD8"/>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ill>
        <patternFill>
          <bgColor rgb="FFFDFFD8"/>
        </patternFill>
      </fill>
    </dxf>
    <dxf>
      <fill>
        <patternFill>
          <fgColor auto="1"/>
          <bgColor rgb="FFFDFFD8"/>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b val="0"/>
        <i val="0"/>
        <strike val="0"/>
        <condense val="0"/>
        <extend val="0"/>
        <outline val="0"/>
        <shadow val="0"/>
        <u val="none"/>
        <vertAlign val="baseline"/>
        <sz val="10"/>
        <color rgb="FFC00000"/>
        <name val="游ゴシック"/>
        <charset val="128"/>
        <scheme val="none"/>
      </font>
      <fill>
        <patternFill patternType="solid">
          <fgColor indexed="64"/>
          <bgColor theme="0" tint="-4.9989318521683403E-2"/>
        </patternFill>
      </fill>
      <border diagonalUp="0" diagonalDown="0">
        <left style="thin">
          <color theme="0" tint="-0.34998626667073579"/>
        </left>
        <right/>
        <top style="thin">
          <color theme="0" tint="-0.34998626667073579"/>
        </top>
        <bottom style="thin">
          <color theme="0" tint="-0.34998626667073579"/>
        </bottom>
        <vertical style="thin">
          <color theme="0" tint="-0.34998626667073579"/>
        </vertical>
        <horizontal style="thin">
          <color theme="0" tint="-0.34998626667073579"/>
        </horizontal>
      </border>
    </dxf>
    <dxf>
      <font>
        <b val="0"/>
        <i val="0"/>
        <strike val="0"/>
        <condense val="0"/>
        <extend val="0"/>
        <outline val="0"/>
        <shadow val="0"/>
        <u val="none"/>
        <vertAlign val="baseline"/>
        <sz val="10"/>
        <color theme="1"/>
        <name val="游ゴシック"/>
        <family val="3"/>
        <charset val="128"/>
        <scheme val="none"/>
      </font>
      <fill>
        <patternFill patternType="solid">
          <fgColor indexed="64"/>
          <bgColor theme="0"/>
        </patternFill>
      </fill>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0"/>
        <color theme="1"/>
        <name val="游ゴシック Regular"/>
        <charset val="128"/>
        <scheme val="none"/>
      </font>
      <fill>
        <patternFill patternType="solid">
          <fgColor indexed="64"/>
          <bgColor rgb="FFDAECFF"/>
        </patternFill>
      </fill>
      <border diagonalUp="0" diagonalDown="0" outline="0">
        <left/>
        <right style="thin">
          <color theme="0" tint="-0.34998626667073579"/>
        </right>
        <top style="thin">
          <color theme="0" tint="-0.34998626667073579"/>
        </top>
        <bottom style="thin">
          <color theme="0" tint="-0.34998626667073579"/>
        </bottom>
      </border>
    </dxf>
    <dxf>
      <border>
        <top style="thin">
          <color theme="0" tint="-0.34998626667073579"/>
        </top>
      </border>
    </dxf>
    <dxf>
      <border diagonalUp="0" diagonalDown="0">
        <left style="medium">
          <color theme="1" tint="0.249977111117893"/>
        </left>
        <right style="medium">
          <color theme="1" tint="0.249977111117893"/>
        </right>
        <top style="medium">
          <color theme="1" tint="0.249977111117893"/>
        </top>
        <bottom style="medium">
          <color theme="1" tint="0.249977111117893"/>
        </bottom>
      </border>
    </dxf>
    <dxf>
      <font>
        <b val="0"/>
        <i val="0"/>
        <strike val="0"/>
        <condense val="0"/>
        <extend val="0"/>
        <outline val="0"/>
        <shadow val="0"/>
        <u val="none"/>
        <vertAlign val="baseline"/>
        <sz val="10"/>
        <color rgb="FF000000"/>
        <name val="游ゴシック"/>
        <family val="3"/>
        <charset val="128"/>
        <scheme val="none"/>
      </font>
    </dxf>
    <dxf>
      <border>
        <bottom style="thin">
          <color theme="0" tint="-0.34998626667073579"/>
        </bottom>
      </border>
    </dxf>
    <dxf>
      <font>
        <b val="0"/>
        <i val="0"/>
        <strike val="0"/>
        <condense val="0"/>
        <extend val="0"/>
        <outline val="0"/>
        <shadow val="0"/>
        <u val="none"/>
        <vertAlign val="baseline"/>
        <sz val="10"/>
        <color theme="1"/>
        <name val="游ゴシック"/>
        <family val="3"/>
        <charset val="128"/>
        <scheme val="none"/>
      </font>
      <border diagonalUp="0" diagonalDown="0">
        <left style="thin">
          <color theme="0" tint="-0.34998626667073579"/>
        </left>
        <right style="thin">
          <color theme="0" tint="-0.34998626667073579"/>
        </right>
        <top/>
        <bottom/>
        <vertical style="thin">
          <color theme="0" tint="-0.34998626667073579"/>
        </vertical>
        <horizontal style="thin">
          <color theme="0" tint="-0.34998626667073579"/>
        </horizontal>
      </border>
    </dxf>
    <dxf>
      <font>
        <b val="0"/>
        <i val="0"/>
        <strike val="0"/>
        <condense val="0"/>
        <extend val="0"/>
        <outline val="0"/>
        <shadow val="0"/>
        <u val="none"/>
        <vertAlign val="baseline"/>
        <sz val="8"/>
        <color rgb="FFC00000"/>
        <name val="游ゴシック"/>
        <family val="3"/>
        <charset val="128"/>
        <scheme val="none"/>
      </font>
      <numFmt numFmtId="0" formatCode="General"/>
      <fill>
        <patternFill patternType="solid">
          <fgColor indexed="64"/>
          <bgColor theme="0" tint="-4.9989318521683403E-2"/>
        </patternFill>
      </fill>
      <alignment horizontal="general" vertical="center" textRotation="0" wrapText="1" indent="0" justifyLastLine="0" shrinkToFit="0" readingOrder="0"/>
      <border diagonalUp="0" diagonalDown="0">
        <left style="thin">
          <color theme="0" tint="-0.34998626667073579"/>
        </left>
        <right/>
        <top style="thin">
          <color theme="0" tint="-0.34998626667073579"/>
        </top>
        <bottom style="thin">
          <color theme="0" tint="-0.34998626667073579"/>
        </bottom>
      </border>
    </dxf>
    <dxf>
      <font>
        <b val="0"/>
        <i val="0"/>
        <strike val="0"/>
        <condense val="0"/>
        <extend val="0"/>
        <outline val="0"/>
        <shadow val="0"/>
        <u val="none"/>
        <vertAlign val="baseline"/>
        <sz val="10"/>
        <color theme="1"/>
        <name val="游ゴシック"/>
        <family val="3"/>
        <charset val="128"/>
        <scheme val="none"/>
      </font>
      <fill>
        <patternFill patternType="solid">
          <fgColor indexed="64"/>
          <bgColor theme="0"/>
        </patternFill>
      </fill>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0"/>
        <color theme="1"/>
        <name val="游ゴシック"/>
        <family val="3"/>
        <charset val="128"/>
        <scheme val="none"/>
      </font>
      <fill>
        <patternFill patternType="solid">
          <fgColor indexed="64"/>
          <bgColor theme="0"/>
        </patternFill>
      </fill>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0"/>
        <color theme="1"/>
        <name val="游ゴシック"/>
        <family val="3"/>
        <charset val="128"/>
        <scheme val="none"/>
      </font>
      <fill>
        <patternFill patternType="solid">
          <fgColor indexed="64"/>
          <bgColor theme="0"/>
        </patternFill>
      </fill>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0"/>
        <color theme="1" tint="0.14999847407452621"/>
        <name val="游ゴシック"/>
        <family val="3"/>
        <charset val="128"/>
        <scheme val="none"/>
      </font>
      <fill>
        <patternFill patternType="solid">
          <fgColor indexed="64"/>
          <bgColor rgb="FFDAECFF"/>
        </patternFill>
      </fill>
      <alignment horizontal="center" vertical="center" textRotation="0" wrapText="0" indent="0" justifyLastLine="0" shrinkToFit="0" readingOrder="0"/>
      <border diagonalUp="0" diagonalDown="0" outline="0">
        <left/>
        <right style="thin">
          <color theme="0" tint="-0.34998626667073579"/>
        </right>
        <top style="thin">
          <color theme="0" tint="-0.34998626667073579"/>
        </top>
        <bottom style="thin">
          <color theme="0" tint="-0.34998626667073579"/>
        </bottom>
      </border>
    </dxf>
    <dxf>
      <border>
        <top style="thin">
          <color theme="0" tint="-0.34998626667073579"/>
        </top>
      </border>
    </dxf>
    <dxf>
      <border diagonalUp="0" diagonalDown="0">
        <left style="medium">
          <color theme="1" tint="0.249977111117893"/>
        </left>
        <right style="medium">
          <color theme="1" tint="0.249977111117893"/>
        </right>
        <top style="medium">
          <color theme="1" tint="0.249977111117893"/>
        </top>
        <bottom style="medium">
          <color theme="1" tint="0.249977111117893"/>
        </bottom>
      </border>
    </dxf>
    <dxf>
      <font>
        <b val="0"/>
        <i val="0"/>
        <strike val="0"/>
        <condense val="0"/>
        <extend val="0"/>
        <outline val="0"/>
        <shadow val="0"/>
        <u val="none"/>
        <vertAlign val="baseline"/>
        <sz val="10"/>
        <color rgb="FF000000"/>
        <name val="游ゴシック"/>
        <family val="3"/>
        <charset val="128"/>
        <scheme val="none"/>
      </font>
    </dxf>
    <dxf>
      <border>
        <bottom style="thin">
          <color theme="0" tint="-0.34998626667073579"/>
        </bottom>
      </border>
    </dxf>
    <dxf>
      <font>
        <b val="0"/>
        <i val="0"/>
        <strike val="0"/>
        <condense val="0"/>
        <extend val="0"/>
        <outline val="0"/>
        <shadow val="0"/>
        <u val="none"/>
        <vertAlign val="baseline"/>
        <sz val="10"/>
        <color theme="0"/>
        <name val="游ゴシック"/>
        <family val="3"/>
        <charset val="128"/>
        <scheme val="none"/>
      </font>
      <fill>
        <patternFill patternType="solid">
          <fgColor indexed="64"/>
          <bgColor theme="1" tint="0.34998626667073579"/>
        </patternFill>
      </fill>
      <border diagonalUp="0" diagonalDown="0">
        <left style="thin">
          <color theme="0" tint="-0.34998626667073579"/>
        </left>
        <right style="thin">
          <color theme="0" tint="-0.34998626667073579"/>
        </right>
        <top/>
        <bottom/>
        <vertical style="thin">
          <color theme="0" tint="-0.34998626667073579"/>
        </vertical>
        <horizontal style="thin">
          <color theme="0" tint="-0.34998626667073579"/>
        </horizontal>
      </border>
    </dxf>
    <dxf>
      <font>
        <b val="0"/>
        <i val="0"/>
        <strike val="0"/>
        <condense val="0"/>
        <extend val="0"/>
        <outline val="0"/>
        <shadow val="0"/>
        <u val="none"/>
        <vertAlign val="baseline"/>
        <sz val="10"/>
        <color rgb="FFC00000"/>
        <name val="游ゴシック"/>
        <charset val="128"/>
        <scheme val="none"/>
      </font>
      <fill>
        <patternFill patternType="solid">
          <fgColor indexed="64"/>
          <bgColor theme="0" tint="-4.9989318521683403E-2"/>
        </patternFill>
      </fill>
      <border diagonalUp="0" diagonalDown="0">
        <left style="thin">
          <color theme="0" tint="-0.34998626667073579"/>
        </left>
        <right/>
        <top style="thin">
          <color theme="0" tint="-0.34998626667073579"/>
        </top>
        <bottom style="thin">
          <color theme="0" tint="-0.34998626667073579"/>
        </bottom>
        <vertical style="thin">
          <color theme="0" tint="-0.34998626667073579"/>
        </vertical>
        <horizontal style="thin">
          <color theme="0" tint="-0.34998626667073579"/>
        </horizontal>
      </border>
    </dxf>
    <dxf>
      <font>
        <b val="0"/>
        <i val="0"/>
        <strike val="0"/>
        <condense val="0"/>
        <extend val="0"/>
        <outline val="0"/>
        <shadow val="0"/>
        <u val="none"/>
        <vertAlign val="baseline"/>
        <sz val="10"/>
        <color theme="1"/>
        <name val="游ゴシック"/>
        <family val="3"/>
        <charset val="128"/>
        <scheme val="none"/>
      </font>
      <fill>
        <patternFill patternType="solid">
          <fgColor indexed="64"/>
          <bgColor theme="0"/>
        </patternFill>
      </fill>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0"/>
        <color theme="1"/>
        <name val="游ゴシック Regular"/>
        <charset val="128"/>
        <scheme val="none"/>
      </font>
      <fill>
        <patternFill patternType="solid">
          <fgColor indexed="64"/>
          <bgColor rgb="FFDAECFF"/>
        </patternFill>
      </fill>
      <border diagonalUp="0" diagonalDown="0" outline="0">
        <left/>
        <right style="thin">
          <color theme="0" tint="-0.34998626667073579"/>
        </right>
        <top style="thin">
          <color theme="0" tint="-0.34998626667073579"/>
        </top>
        <bottom style="thin">
          <color theme="0" tint="-0.34998626667073579"/>
        </bottom>
      </border>
    </dxf>
    <dxf>
      <border>
        <top style="thin">
          <color rgb="FFA6A6A6"/>
        </top>
      </border>
    </dxf>
    <dxf>
      <border diagonalUp="0" diagonalDown="0">
        <left style="medium">
          <color rgb="FF404040"/>
        </left>
        <right style="medium">
          <color rgb="FF404040"/>
        </right>
        <top style="medium">
          <color rgb="FF404040"/>
        </top>
        <bottom style="medium">
          <color rgb="FF404040"/>
        </bottom>
      </border>
    </dxf>
    <dxf>
      <font>
        <b val="0"/>
        <i val="0"/>
        <strike val="0"/>
        <condense val="0"/>
        <extend val="0"/>
        <outline val="0"/>
        <shadow val="0"/>
        <u val="none"/>
        <vertAlign val="baseline"/>
        <sz val="10"/>
        <color rgb="FF000000"/>
        <name val="游ゴシック"/>
        <family val="3"/>
        <charset val="128"/>
        <scheme val="none"/>
      </font>
    </dxf>
    <dxf>
      <border>
        <bottom style="thin">
          <color rgb="FFA6A6A6"/>
        </bottom>
      </border>
    </dxf>
    <dxf>
      <font>
        <b val="0"/>
        <i val="0"/>
        <strike val="0"/>
        <condense val="0"/>
        <extend val="0"/>
        <outline val="0"/>
        <shadow val="0"/>
        <u val="none"/>
        <vertAlign val="baseline"/>
        <sz val="10"/>
        <color theme="1"/>
        <name val="游ゴシック"/>
        <family val="3"/>
        <charset val="128"/>
        <scheme val="none"/>
      </font>
      <border diagonalUp="0" diagonalDown="0">
        <left style="thin">
          <color theme="0" tint="-0.34998626667073579"/>
        </left>
        <right style="thin">
          <color theme="0" tint="-0.34998626667073579"/>
        </right>
        <top/>
        <bottom/>
        <vertical style="thin">
          <color theme="0" tint="-0.34998626667073579"/>
        </vertical>
        <horizontal style="thin">
          <color theme="0" tint="-0.34998626667073579"/>
        </horizontal>
      </border>
    </dxf>
    <dxf>
      <font>
        <b val="0"/>
        <i val="0"/>
        <strike val="0"/>
        <condense val="0"/>
        <extend val="0"/>
        <outline val="0"/>
        <shadow val="0"/>
        <u val="none"/>
        <vertAlign val="baseline"/>
        <sz val="10"/>
        <color rgb="FFC00000"/>
        <name val="游ゴシック"/>
        <family val="3"/>
        <charset val="128"/>
        <scheme val="none"/>
      </font>
      <numFmt numFmtId="0" formatCode="General"/>
      <fill>
        <patternFill patternType="solid">
          <fgColor indexed="64"/>
          <bgColor theme="0" tint="-4.9989318521683403E-2"/>
        </patternFill>
      </fill>
      <border diagonalUp="0" diagonalDown="0" outline="0">
        <left style="thin">
          <color theme="0" tint="-0.34998626667073579"/>
        </left>
        <right/>
        <top style="thin">
          <color theme="0" tint="-0.34998626667073579"/>
        </top>
        <bottom style="thin">
          <color theme="0" tint="-0.34998626667073579"/>
        </bottom>
      </border>
    </dxf>
    <dxf>
      <font>
        <b val="0"/>
        <i val="0"/>
        <strike val="0"/>
        <condense val="0"/>
        <extend val="0"/>
        <outline val="0"/>
        <shadow val="0"/>
        <u val="none"/>
        <vertAlign val="baseline"/>
        <sz val="10"/>
        <color theme="1"/>
        <name val="游ゴシック"/>
        <family val="3"/>
        <charset val="128"/>
        <scheme val="none"/>
      </font>
      <fill>
        <patternFill patternType="solid">
          <fgColor indexed="64"/>
          <bgColor theme="0"/>
        </patternFill>
      </fill>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0"/>
        <color theme="1"/>
        <name val="游ゴシック"/>
        <family val="3"/>
        <charset val="128"/>
        <scheme val="none"/>
      </font>
      <fill>
        <patternFill patternType="solid">
          <fgColor indexed="64"/>
          <bgColor theme="0"/>
        </patternFill>
      </fill>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0"/>
        <color theme="1"/>
        <name val="游ゴシック"/>
        <family val="3"/>
        <charset val="128"/>
        <scheme val="none"/>
      </font>
      <fill>
        <patternFill patternType="solid">
          <fgColor indexed="64"/>
          <bgColor theme="0"/>
        </patternFill>
      </fill>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0"/>
        <color theme="1" tint="0.14999847407452621"/>
        <name val="游ゴシック"/>
        <family val="3"/>
        <charset val="128"/>
        <scheme val="none"/>
      </font>
      <fill>
        <patternFill patternType="solid">
          <fgColor indexed="64"/>
          <bgColor rgb="FFDAECFF"/>
        </patternFill>
      </fill>
      <alignment horizontal="center" vertical="center" textRotation="0" wrapText="0" indent="0" justifyLastLine="0" shrinkToFit="0" readingOrder="0"/>
      <border diagonalUp="0" diagonalDown="0" outline="0">
        <left/>
        <right style="thin">
          <color theme="0" tint="-0.34998626667073579"/>
        </right>
        <top style="thin">
          <color theme="0" tint="-0.34998626667073579"/>
        </top>
        <bottom style="thin">
          <color theme="0" tint="-0.34998626667073579"/>
        </bottom>
      </border>
    </dxf>
    <dxf>
      <border>
        <top style="thin">
          <color rgb="FFA6A6A6"/>
        </top>
      </border>
    </dxf>
    <dxf>
      <border diagonalUp="0" diagonalDown="0">
        <left style="medium">
          <color rgb="FF404040"/>
        </left>
        <right style="medium">
          <color rgb="FF404040"/>
        </right>
        <top style="medium">
          <color rgb="FF404040"/>
        </top>
        <bottom style="medium">
          <color rgb="FF404040"/>
        </bottom>
      </border>
    </dxf>
    <dxf>
      <font>
        <b val="0"/>
        <i val="0"/>
        <strike val="0"/>
        <condense val="0"/>
        <extend val="0"/>
        <outline val="0"/>
        <shadow val="0"/>
        <u val="none"/>
        <vertAlign val="baseline"/>
        <sz val="10"/>
        <color rgb="FF000000"/>
        <name val="游ゴシック"/>
        <family val="3"/>
        <charset val="128"/>
        <scheme val="none"/>
      </font>
    </dxf>
    <dxf>
      <border>
        <bottom style="thin">
          <color rgb="FFA6A6A6"/>
        </bottom>
      </border>
    </dxf>
    <dxf>
      <font>
        <b val="0"/>
        <i val="0"/>
        <strike val="0"/>
        <condense val="0"/>
        <extend val="0"/>
        <outline val="0"/>
        <shadow val="0"/>
        <u val="none"/>
        <vertAlign val="baseline"/>
        <sz val="10"/>
        <color theme="0"/>
        <name val="游ゴシック"/>
        <family val="3"/>
        <charset val="128"/>
        <scheme val="none"/>
      </font>
      <fill>
        <patternFill patternType="solid">
          <fgColor indexed="64"/>
          <bgColor theme="1" tint="0.34998626667073579"/>
        </patternFill>
      </fill>
      <border diagonalUp="0" diagonalDown="0">
        <left style="thin">
          <color theme="0" tint="-0.34998626667073579"/>
        </left>
        <right style="thin">
          <color theme="0" tint="-0.34998626667073579"/>
        </right>
        <top/>
        <bottom/>
        <vertical style="thin">
          <color theme="0" tint="-0.34998626667073579"/>
        </vertical>
        <horizontal style="thin">
          <color theme="0" tint="-0.34998626667073579"/>
        </horizontal>
      </border>
    </dxf>
  </dxfs>
  <tableStyles count="0" defaultTableStyle="TableStyleMedium9" defaultPivotStyle="PivotStyleLight16"/>
  <colors>
    <mruColors>
      <color rgb="FF0C4B87"/>
      <color rgb="FF084885"/>
      <color rgb="FFC00000"/>
      <color rgb="FFFDFFD8"/>
      <color rgb="FFFBFFE7"/>
      <color rgb="FFDAECFF"/>
      <color rgb="FFEDF5FE"/>
      <color rgb="FFE3E3E3"/>
      <color rgb="FFF7F7F7"/>
      <color rgb="FF807F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_rels/drawing4.xml.rels><?xml version="1.0" encoding="UTF-8" standalone="yes"?>
<Relationships xmlns="http://schemas.openxmlformats.org/package/2006/relationships"><Relationship Id="rId2" Type="http://schemas.openxmlformats.org/officeDocument/2006/relationships/image" Target="../media/image12.png"/><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3</xdr:row>
      <xdr:rowOff>50800</xdr:rowOff>
    </xdr:from>
    <xdr:to>
      <xdr:col>7</xdr:col>
      <xdr:colOff>591820</xdr:colOff>
      <xdr:row>16</xdr:row>
      <xdr:rowOff>96520</xdr:rowOff>
    </xdr:to>
    <xdr:pic>
      <xdr:nvPicPr>
        <xdr:cNvPr id="2" name="図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381000" y="901700"/>
          <a:ext cx="5499100" cy="3340100"/>
        </a:xfrm>
        <a:prstGeom prst="rect">
          <a:avLst/>
        </a:prstGeom>
        <a:ln>
          <a:solidFill>
            <a:schemeClr val="bg1">
              <a:lumMod val="85000"/>
            </a:schemeClr>
          </a:solidFill>
        </a:ln>
      </xdr:spPr>
    </xdr:pic>
    <xdr:clientData/>
  </xdr:twoCellAnchor>
  <xdr:twoCellAnchor>
    <xdr:from>
      <xdr:col>1</xdr:col>
      <xdr:colOff>38100</xdr:colOff>
      <xdr:row>123</xdr:row>
      <xdr:rowOff>63500</xdr:rowOff>
    </xdr:from>
    <xdr:to>
      <xdr:col>6</xdr:col>
      <xdr:colOff>304800</xdr:colOff>
      <xdr:row>136</xdr:row>
      <xdr:rowOff>25400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81000" y="30886400"/>
          <a:ext cx="4394200" cy="3263900"/>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 sz="1200">
              <a:solidFill>
                <a:srgbClr val="C00000"/>
              </a:solidFill>
            </a:rPr>
            <a:t>　</a:t>
          </a:r>
          <a:r>
            <a:rPr kumimoji="1" lang="en" altLang="ja-JP" sz="1200">
              <a:solidFill>
                <a:srgbClr val="C00000"/>
              </a:solidFill>
            </a:rPr>
            <a:t>yy   : </a:t>
          </a:r>
          <a:r>
            <a:rPr kumimoji="1" lang="ja-JP" altLang="en-US" sz="1200">
              <a:solidFill>
                <a:srgbClr val="C00000"/>
              </a:solidFill>
            </a:rPr>
            <a:t>年 </a:t>
          </a:r>
          <a:r>
            <a:rPr kumimoji="1" lang="en-US" altLang="ja-JP" sz="1200">
              <a:solidFill>
                <a:srgbClr val="C00000"/>
              </a:solidFill>
            </a:rPr>
            <a:t>(01</a:t>
          </a:r>
          <a:r>
            <a:rPr kumimoji="1" lang="ja-JP" altLang="en-US" sz="1200">
              <a:solidFill>
                <a:srgbClr val="C00000"/>
              </a:solidFill>
            </a:rPr>
            <a:t>～</a:t>
          </a:r>
          <a:r>
            <a:rPr kumimoji="1" lang="en-US" altLang="ja-JP" sz="1200">
              <a:solidFill>
                <a:srgbClr val="C00000"/>
              </a:solidFill>
            </a:rPr>
            <a:t>99)</a:t>
          </a:r>
        </a:p>
        <a:p>
          <a:pPr algn="l"/>
          <a:r>
            <a:rPr kumimoji="1" lang="ja-JP" altLang="en-US" sz="1200">
              <a:solidFill>
                <a:srgbClr val="C00000"/>
              </a:solidFill>
            </a:rPr>
            <a:t>　</a:t>
          </a:r>
          <a:r>
            <a:rPr kumimoji="1" lang="en" altLang="ja-JP" sz="1200">
              <a:solidFill>
                <a:srgbClr val="C00000"/>
              </a:solidFill>
            </a:rPr>
            <a:t>yyyy : </a:t>
          </a:r>
          <a:r>
            <a:rPr kumimoji="1" lang="ja-JP" altLang="en-US" sz="1200">
              <a:solidFill>
                <a:srgbClr val="C00000"/>
              </a:solidFill>
            </a:rPr>
            <a:t>年 </a:t>
          </a:r>
          <a:r>
            <a:rPr kumimoji="1" lang="en-US" altLang="ja-JP" sz="1200">
              <a:solidFill>
                <a:srgbClr val="C00000"/>
              </a:solidFill>
            </a:rPr>
            <a:t>(0001</a:t>
          </a:r>
          <a:r>
            <a:rPr kumimoji="1" lang="ja-JP" altLang="en-US" sz="1200">
              <a:solidFill>
                <a:srgbClr val="C00000"/>
              </a:solidFill>
            </a:rPr>
            <a:t>～</a:t>
          </a:r>
          <a:r>
            <a:rPr kumimoji="1" lang="en-US" altLang="ja-JP" sz="1200">
              <a:solidFill>
                <a:srgbClr val="C00000"/>
              </a:solidFill>
            </a:rPr>
            <a:t>9999)</a:t>
          </a:r>
        </a:p>
        <a:p>
          <a:pPr algn="l"/>
          <a:r>
            <a:rPr kumimoji="1" lang="ja-JP" altLang="en-US" sz="1200">
              <a:solidFill>
                <a:srgbClr val="C00000"/>
              </a:solidFill>
            </a:rPr>
            <a:t>　</a:t>
          </a:r>
          <a:r>
            <a:rPr kumimoji="1" lang="en" altLang="ja-JP" sz="1200">
              <a:solidFill>
                <a:srgbClr val="C00000"/>
              </a:solidFill>
            </a:rPr>
            <a:t>M    : </a:t>
          </a:r>
          <a:r>
            <a:rPr kumimoji="1" lang="ja-JP" altLang="en-US" sz="1200">
              <a:solidFill>
                <a:srgbClr val="C00000"/>
              </a:solidFill>
            </a:rPr>
            <a:t>月 </a:t>
          </a:r>
          <a:r>
            <a:rPr kumimoji="1" lang="en-US" altLang="ja-JP" sz="1200">
              <a:solidFill>
                <a:srgbClr val="C00000"/>
              </a:solidFill>
            </a:rPr>
            <a:t>(1</a:t>
          </a:r>
          <a:r>
            <a:rPr kumimoji="1" lang="ja-JP" altLang="en-US" sz="1200">
              <a:solidFill>
                <a:srgbClr val="C00000"/>
              </a:solidFill>
            </a:rPr>
            <a:t>～</a:t>
          </a:r>
          <a:r>
            <a:rPr kumimoji="1" lang="en-US" altLang="ja-JP" sz="1200">
              <a:solidFill>
                <a:srgbClr val="C00000"/>
              </a:solidFill>
            </a:rPr>
            <a:t>12)</a:t>
          </a:r>
        </a:p>
        <a:p>
          <a:pPr algn="l"/>
          <a:r>
            <a:rPr kumimoji="1" lang="ja-JP" altLang="en-US" sz="1200">
              <a:solidFill>
                <a:srgbClr val="C00000"/>
              </a:solidFill>
            </a:rPr>
            <a:t>　</a:t>
          </a:r>
          <a:r>
            <a:rPr kumimoji="1" lang="en" altLang="ja-JP" sz="1200">
              <a:solidFill>
                <a:srgbClr val="C00000"/>
              </a:solidFill>
            </a:rPr>
            <a:t>MM   : </a:t>
          </a:r>
          <a:r>
            <a:rPr kumimoji="1" lang="ja-JP" altLang="en-US" sz="1200">
              <a:solidFill>
                <a:srgbClr val="C00000"/>
              </a:solidFill>
            </a:rPr>
            <a:t>月 </a:t>
          </a:r>
          <a:r>
            <a:rPr kumimoji="1" lang="en-US" altLang="ja-JP" sz="1200">
              <a:solidFill>
                <a:srgbClr val="C00000"/>
              </a:solidFill>
            </a:rPr>
            <a:t>(01</a:t>
          </a:r>
          <a:r>
            <a:rPr kumimoji="1" lang="ja-JP" altLang="en-US" sz="1200">
              <a:solidFill>
                <a:srgbClr val="C00000"/>
              </a:solidFill>
            </a:rPr>
            <a:t>～</a:t>
          </a:r>
          <a:r>
            <a:rPr kumimoji="1" lang="en-US" altLang="ja-JP" sz="1200">
              <a:solidFill>
                <a:srgbClr val="C00000"/>
              </a:solidFill>
            </a:rPr>
            <a:t>12)</a:t>
          </a:r>
        </a:p>
        <a:p>
          <a:pPr algn="l"/>
          <a:r>
            <a:rPr kumimoji="1" lang="ja-JP" altLang="en-US" sz="1200">
              <a:solidFill>
                <a:srgbClr val="C00000"/>
              </a:solidFill>
            </a:rPr>
            <a:t>　</a:t>
          </a:r>
          <a:r>
            <a:rPr kumimoji="1" lang="en" altLang="ja-JP" sz="1200">
              <a:solidFill>
                <a:srgbClr val="C00000"/>
              </a:solidFill>
            </a:rPr>
            <a:t>d    : </a:t>
          </a:r>
          <a:r>
            <a:rPr kumimoji="1" lang="ja-JP" altLang="en-US" sz="1200">
              <a:solidFill>
                <a:srgbClr val="C00000"/>
              </a:solidFill>
            </a:rPr>
            <a:t>日 </a:t>
          </a:r>
          <a:r>
            <a:rPr kumimoji="1" lang="en-US" altLang="ja-JP" sz="1200">
              <a:solidFill>
                <a:srgbClr val="C00000"/>
              </a:solidFill>
            </a:rPr>
            <a:t>(1</a:t>
          </a:r>
          <a:r>
            <a:rPr kumimoji="1" lang="ja-JP" altLang="en-US" sz="1200">
              <a:solidFill>
                <a:srgbClr val="C00000"/>
              </a:solidFill>
            </a:rPr>
            <a:t>～</a:t>
          </a:r>
          <a:r>
            <a:rPr kumimoji="1" lang="en-US" altLang="ja-JP" sz="1200">
              <a:solidFill>
                <a:srgbClr val="C00000"/>
              </a:solidFill>
            </a:rPr>
            <a:t>31)</a:t>
          </a:r>
        </a:p>
        <a:p>
          <a:pPr algn="l"/>
          <a:r>
            <a:rPr kumimoji="1" lang="ja-JP" altLang="en-US" sz="1200">
              <a:solidFill>
                <a:srgbClr val="C00000"/>
              </a:solidFill>
            </a:rPr>
            <a:t>　</a:t>
          </a:r>
          <a:r>
            <a:rPr kumimoji="1" lang="en" altLang="ja-JP" sz="1200">
              <a:solidFill>
                <a:srgbClr val="C00000"/>
              </a:solidFill>
            </a:rPr>
            <a:t>dd   : </a:t>
          </a:r>
          <a:r>
            <a:rPr kumimoji="1" lang="ja-JP" altLang="en-US" sz="1200">
              <a:solidFill>
                <a:srgbClr val="C00000"/>
              </a:solidFill>
            </a:rPr>
            <a:t>日 </a:t>
          </a:r>
          <a:r>
            <a:rPr kumimoji="1" lang="en-US" altLang="ja-JP" sz="1200">
              <a:solidFill>
                <a:srgbClr val="C00000"/>
              </a:solidFill>
            </a:rPr>
            <a:t>(01</a:t>
          </a:r>
          <a:r>
            <a:rPr kumimoji="1" lang="ja-JP" altLang="en-US" sz="1200">
              <a:solidFill>
                <a:srgbClr val="C00000"/>
              </a:solidFill>
            </a:rPr>
            <a:t>～</a:t>
          </a:r>
          <a:r>
            <a:rPr kumimoji="1" lang="en-US" altLang="ja-JP" sz="1200">
              <a:solidFill>
                <a:srgbClr val="C00000"/>
              </a:solidFill>
            </a:rPr>
            <a:t>31)</a:t>
          </a:r>
        </a:p>
        <a:p>
          <a:pPr algn="l"/>
          <a:r>
            <a:rPr kumimoji="1" lang="ja-JP" altLang="en-US" sz="1200">
              <a:solidFill>
                <a:srgbClr val="C00000"/>
              </a:solidFill>
            </a:rPr>
            <a:t>　</a:t>
          </a:r>
          <a:r>
            <a:rPr kumimoji="1" lang="en" altLang="ja-JP" sz="1200">
              <a:solidFill>
                <a:srgbClr val="C00000"/>
              </a:solidFill>
            </a:rPr>
            <a:t>h    : </a:t>
          </a:r>
          <a:r>
            <a:rPr kumimoji="1" lang="ja-JP" altLang="en-US" sz="1200">
              <a:solidFill>
                <a:srgbClr val="C00000"/>
              </a:solidFill>
            </a:rPr>
            <a:t>時 </a:t>
          </a:r>
          <a:r>
            <a:rPr kumimoji="1" lang="en-US" altLang="ja-JP" sz="1200">
              <a:solidFill>
                <a:srgbClr val="C00000"/>
              </a:solidFill>
            </a:rPr>
            <a:t>(1</a:t>
          </a:r>
          <a:r>
            <a:rPr kumimoji="1" lang="ja-JP" altLang="en-US" sz="1200">
              <a:solidFill>
                <a:srgbClr val="C00000"/>
              </a:solidFill>
            </a:rPr>
            <a:t>～</a:t>
          </a:r>
          <a:r>
            <a:rPr kumimoji="1" lang="en-US" altLang="ja-JP" sz="1200">
              <a:solidFill>
                <a:srgbClr val="C00000"/>
              </a:solidFill>
            </a:rPr>
            <a:t>12)</a:t>
          </a:r>
        </a:p>
        <a:p>
          <a:pPr algn="l"/>
          <a:r>
            <a:rPr kumimoji="1" lang="ja-JP" altLang="en-US" sz="1200">
              <a:solidFill>
                <a:srgbClr val="C00000"/>
              </a:solidFill>
            </a:rPr>
            <a:t>　</a:t>
          </a:r>
          <a:r>
            <a:rPr kumimoji="1" lang="en" altLang="ja-JP" sz="1200">
              <a:solidFill>
                <a:srgbClr val="C00000"/>
              </a:solidFill>
            </a:rPr>
            <a:t>hh   : </a:t>
          </a:r>
          <a:r>
            <a:rPr kumimoji="1" lang="ja-JP" altLang="en-US" sz="1200">
              <a:solidFill>
                <a:srgbClr val="C00000"/>
              </a:solidFill>
            </a:rPr>
            <a:t>時 </a:t>
          </a:r>
          <a:r>
            <a:rPr kumimoji="1" lang="en-US" altLang="ja-JP" sz="1200">
              <a:solidFill>
                <a:srgbClr val="C00000"/>
              </a:solidFill>
            </a:rPr>
            <a:t>(01</a:t>
          </a:r>
          <a:r>
            <a:rPr kumimoji="1" lang="ja-JP" altLang="en-US" sz="1200">
              <a:solidFill>
                <a:srgbClr val="C00000"/>
              </a:solidFill>
            </a:rPr>
            <a:t>～</a:t>
          </a:r>
          <a:r>
            <a:rPr kumimoji="1" lang="en-US" altLang="ja-JP" sz="1200">
              <a:solidFill>
                <a:srgbClr val="C00000"/>
              </a:solidFill>
            </a:rPr>
            <a:t>12)</a:t>
          </a:r>
        </a:p>
        <a:p>
          <a:pPr algn="l"/>
          <a:r>
            <a:rPr kumimoji="1" lang="ja-JP" altLang="en-US" sz="1200">
              <a:solidFill>
                <a:srgbClr val="C00000"/>
              </a:solidFill>
            </a:rPr>
            <a:t>　</a:t>
          </a:r>
          <a:r>
            <a:rPr kumimoji="1" lang="en" altLang="ja-JP" sz="1200">
              <a:solidFill>
                <a:srgbClr val="C00000"/>
              </a:solidFill>
            </a:rPr>
            <a:t>H    : </a:t>
          </a:r>
          <a:r>
            <a:rPr kumimoji="1" lang="ja-JP" altLang="en-US" sz="1200">
              <a:solidFill>
                <a:srgbClr val="C00000"/>
              </a:solidFill>
            </a:rPr>
            <a:t>時 </a:t>
          </a:r>
          <a:r>
            <a:rPr kumimoji="1" lang="en-US" altLang="ja-JP" sz="1200">
              <a:solidFill>
                <a:srgbClr val="C00000"/>
              </a:solidFill>
            </a:rPr>
            <a:t>(1</a:t>
          </a:r>
          <a:r>
            <a:rPr kumimoji="1" lang="ja-JP" altLang="en-US" sz="1200">
              <a:solidFill>
                <a:srgbClr val="C00000"/>
              </a:solidFill>
            </a:rPr>
            <a:t>～</a:t>
          </a:r>
          <a:r>
            <a:rPr kumimoji="1" lang="en-US" altLang="ja-JP" sz="1200">
              <a:solidFill>
                <a:srgbClr val="C00000"/>
              </a:solidFill>
            </a:rPr>
            <a:t>24)</a:t>
          </a:r>
        </a:p>
        <a:p>
          <a:pPr algn="l"/>
          <a:r>
            <a:rPr kumimoji="1" lang="ja-JP" altLang="en-US" sz="1200">
              <a:solidFill>
                <a:srgbClr val="C00000"/>
              </a:solidFill>
            </a:rPr>
            <a:t>　</a:t>
          </a:r>
          <a:r>
            <a:rPr kumimoji="1" lang="en" altLang="ja-JP" sz="1200">
              <a:solidFill>
                <a:srgbClr val="C00000"/>
              </a:solidFill>
            </a:rPr>
            <a:t>HH   : </a:t>
          </a:r>
          <a:r>
            <a:rPr kumimoji="1" lang="ja-JP" altLang="en-US" sz="1200">
              <a:solidFill>
                <a:srgbClr val="C00000"/>
              </a:solidFill>
            </a:rPr>
            <a:t>時 </a:t>
          </a:r>
          <a:r>
            <a:rPr kumimoji="1" lang="en-US" altLang="ja-JP" sz="1200">
              <a:solidFill>
                <a:srgbClr val="C00000"/>
              </a:solidFill>
            </a:rPr>
            <a:t>(01</a:t>
          </a:r>
          <a:r>
            <a:rPr kumimoji="1" lang="ja-JP" altLang="en-US" sz="1200">
              <a:solidFill>
                <a:srgbClr val="C00000"/>
              </a:solidFill>
            </a:rPr>
            <a:t>～</a:t>
          </a:r>
          <a:r>
            <a:rPr kumimoji="1" lang="en-US" altLang="ja-JP" sz="1200">
              <a:solidFill>
                <a:srgbClr val="C00000"/>
              </a:solidFill>
            </a:rPr>
            <a:t>24)</a:t>
          </a:r>
        </a:p>
        <a:p>
          <a:pPr algn="l"/>
          <a:r>
            <a:rPr kumimoji="1" lang="ja-JP" altLang="en-US" sz="1200">
              <a:solidFill>
                <a:srgbClr val="C00000"/>
              </a:solidFill>
            </a:rPr>
            <a:t>　</a:t>
          </a:r>
          <a:r>
            <a:rPr kumimoji="1" lang="en" altLang="ja-JP" sz="1200">
              <a:solidFill>
                <a:srgbClr val="C00000"/>
              </a:solidFill>
            </a:rPr>
            <a:t>m    : </a:t>
          </a:r>
          <a:r>
            <a:rPr kumimoji="1" lang="ja-JP" altLang="en-US" sz="1200">
              <a:solidFill>
                <a:srgbClr val="C00000"/>
              </a:solidFill>
            </a:rPr>
            <a:t>分 </a:t>
          </a:r>
          <a:r>
            <a:rPr kumimoji="1" lang="en-US" altLang="ja-JP" sz="1200">
              <a:solidFill>
                <a:srgbClr val="C00000"/>
              </a:solidFill>
            </a:rPr>
            <a:t>(0</a:t>
          </a:r>
          <a:r>
            <a:rPr kumimoji="1" lang="ja-JP" altLang="en-US" sz="1200">
              <a:solidFill>
                <a:srgbClr val="C00000"/>
              </a:solidFill>
            </a:rPr>
            <a:t>～</a:t>
          </a:r>
          <a:r>
            <a:rPr kumimoji="1" lang="en-US" altLang="ja-JP" sz="1200">
              <a:solidFill>
                <a:srgbClr val="C00000"/>
              </a:solidFill>
            </a:rPr>
            <a:t>59)</a:t>
          </a:r>
        </a:p>
        <a:p>
          <a:pPr algn="l"/>
          <a:r>
            <a:rPr kumimoji="1" lang="ja-JP" altLang="en-US" sz="1200">
              <a:solidFill>
                <a:srgbClr val="C00000"/>
              </a:solidFill>
            </a:rPr>
            <a:t>　</a:t>
          </a:r>
          <a:r>
            <a:rPr kumimoji="1" lang="en" altLang="ja-JP" sz="1200">
              <a:solidFill>
                <a:srgbClr val="C00000"/>
              </a:solidFill>
            </a:rPr>
            <a:t>mm   : </a:t>
          </a:r>
          <a:r>
            <a:rPr kumimoji="1" lang="ja-JP" altLang="en-US" sz="1200">
              <a:solidFill>
                <a:srgbClr val="C00000"/>
              </a:solidFill>
            </a:rPr>
            <a:t>分 </a:t>
          </a:r>
          <a:r>
            <a:rPr kumimoji="1" lang="en-US" altLang="ja-JP" sz="1200">
              <a:solidFill>
                <a:srgbClr val="C00000"/>
              </a:solidFill>
            </a:rPr>
            <a:t>(00</a:t>
          </a:r>
          <a:r>
            <a:rPr kumimoji="1" lang="ja-JP" altLang="en-US" sz="1200">
              <a:solidFill>
                <a:srgbClr val="C00000"/>
              </a:solidFill>
            </a:rPr>
            <a:t>～</a:t>
          </a:r>
          <a:r>
            <a:rPr kumimoji="1" lang="en-US" altLang="ja-JP" sz="1200">
              <a:solidFill>
                <a:srgbClr val="C00000"/>
              </a:solidFill>
            </a:rPr>
            <a:t>59)</a:t>
          </a:r>
        </a:p>
        <a:p>
          <a:pPr algn="l"/>
          <a:r>
            <a:rPr kumimoji="1" lang="ja-JP" altLang="en-US" sz="1200">
              <a:solidFill>
                <a:srgbClr val="C00000"/>
              </a:solidFill>
            </a:rPr>
            <a:t>　</a:t>
          </a:r>
          <a:r>
            <a:rPr kumimoji="1" lang="en" altLang="ja-JP" sz="1200">
              <a:solidFill>
                <a:srgbClr val="C00000"/>
              </a:solidFill>
            </a:rPr>
            <a:t>s    : </a:t>
          </a:r>
          <a:r>
            <a:rPr kumimoji="1" lang="ja-JP" altLang="en-US" sz="1200">
              <a:solidFill>
                <a:srgbClr val="C00000"/>
              </a:solidFill>
            </a:rPr>
            <a:t>秒 </a:t>
          </a:r>
          <a:r>
            <a:rPr kumimoji="1" lang="en-US" altLang="ja-JP" sz="1200">
              <a:solidFill>
                <a:srgbClr val="C00000"/>
              </a:solidFill>
            </a:rPr>
            <a:t>(0</a:t>
          </a:r>
          <a:r>
            <a:rPr kumimoji="1" lang="ja-JP" altLang="en-US" sz="1200">
              <a:solidFill>
                <a:srgbClr val="C00000"/>
              </a:solidFill>
            </a:rPr>
            <a:t>～</a:t>
          </a:r>
          <a:r>
            <a:rPr kumimoji="1" lang="en-US" altLang="ja-JP" sz="1200">
              <a:solidFill>
                <a:srgbClr val="C00000"/>
              </a:solidFill>
            </a:rPr>
            <a:t>59)</a:t>
          </a:r>
        </a:p>
        <a:p>
          <a:pPr algn="l"/>
          <a:r>
            <a:rPr kumimoji="1" lang="ja-JP" altLang="en-US" sz="1200">
              <a:solidFill>
                <a:srgbClr val="C00000"/>
              </a:solidFill>
            </a:rPr>
            <a:t>　</a:t>
          </a:r>
          <a:r>
            <a:rPr kumimoji="1" lang="en" altLang="ja-JP" sz="1200">
              <a:solidFill>
                <a:srgbClr val="C00000"/>
              </a:solidFill>
            </a:rPr>
            <a:t>ss   : </a:t>
          </a:r>
          <a:r>
            <a:rPr kumimoji="1" lang="ja-JP" altLang="en-US" sz="1200">
              <a:solidFill>
                <a:srgbClr val="C00000"/>
              </a:solidFill>
            </a:rPr>
            <a:t>秒 </a:t>
          </a:r>
          <a:r>
            <a:rPr kumimoji="1" lang="en-US" altLang="ja-JP" sz="1200">
              <a:solidFill>
                <a:srgbClr val="C00000"/>
              </a:solidFill>
            </a:rPr>
            <a:t>(00</a:t>
          </a:r>
          <a:r>
            <a:rPr kumimoji="1" lang="ja-JP" altLang="en-US" sz="1200">
              <a:solidFill>
                <a:srgbClr val="C00000"/>
              </a:solidFill>
            </a:rPr>
            <a:t>～</a:t>
          </a:r>
          <a:r>
            <a:rPr kumimoji="1" lang="en-US" altLang="ja-JP" sz="1200">
              <a:solidFill>
                <a:srgbClr val="C00000"/>
              </a:solidFill>
            </a:rPr>
            <a:t>59)</a:t>
          </a:r>
          <a:endParaRPr kumimoji="1" lang="ja-JP" altLang="en-US" sz="1200">
            <a:solidFill>
              <a:srgbClr val="C00000"/>
            </a:solidFill>
          </a:endParaRPr>
        </a:p>
      </xdr:txBody>
    </xdr:sp>
    <xdr:clientData/>
  </xdr:twoCellAnchor>
  <xdr:twoCellAnchor editAs="oneCell">
    <xdr:from>
      <xdr:col>1</xdr:col>
      <xdr:colOff>19050</xdr:colOff>
      <xdr:row>180</xdr:row>
      <xdr:rowOff>57150</xdr:rowOff>
    </xdr:from>
    <xdr:to>
      <xdr:col>8</xdr:col>
      <xdr:colOff>124565</xdr:colOff>
      <xdr:row>188</xdr:row>
      <xdr:rowOff>167932</xdr:rowOff>
    </xdr:to>
    <xdr:pic>
      <xdr:nvPicPr>
        <xdr:cNvPr id="15" name="図 14">
          <a:extLst>
            <a:ext uri="{FF2B5EF4-FFF2-40B4-BE49-F238E27FC236}">
              <a16:creationId xmlns:a16="http://schemas.microsoft.com/office/drawing/2014/main" id="{00000000-0008-0000-0700-00000F000000}"/>
            </a:ext>
          </a:extLst>
        </xdr:cNvPr>
        <xdr:cNvPicPr>
          <a:picLocks noChangeAspect="1"/>
        </xdr:cNvPicPr>
      </xdr:nvPicPr>
      <xdr:blipFill>
        <a:blip xmlns:r="http://schemas.openxmlformats.org/officeDocument/2006/relationships" r:embed="rId2"/>
        <a:stretch>
          <a:fillRect/>
        </a:stretch>
      </xdr:blipFill>
      <xdr:spPr>
        <a:xfrm>
          <a:off x="323850" y="44719875"/>
          <a:ext cx="5304260" cy="2095792"/>
        </a:xfrm>
        <a:prstGeom prst="rect">
          <a:avLst/>
        </a:prstGeom>
      </xdr:spPr>
    </xdr:pic>
    <xdr:clientData/>
  </xdr:twoCellAnchor>
  <xdr:twoCellAnchor editAs="oneCell">
    <xdr:from>
      <xdr:col>1</xdr:col>
      <xdr:colOff>0</xdr:colOff>
      <xdr:row>41</xdr:row>
      <xdr:rowOff>1</xdr:rowOff>
    </xdr:from>
    <xdr:to>
      <xdr:col>9</xdr:col>
      <xdr:colOff>457200</xdr:colOff>
      <xdr:row>71</xdr:row>
      <xdr:rowOff>18005</xdr:rowOff>
    </xdr:to>
    <xdr:pic>
      <xdr:nvPicPr>
        <xdr:cNvPr id="13" name="図 12">
          <a:extLst>
            <a:ext uri="{FF2B5EF4-FFF2-40B4-BE49-F238E27FC236}">
              <a16:creationId xmlns:a16="http://schemas.microsoft.com/office/drawing/2014/main" id="{00000000-0008-0000-0700-00000D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42900" y="10502901"/>
          <a:ext cx="7061200" cy="7638004"/>
        </a:xfrm>
        <a:prstGeom prst="rect">
          <a:avLst/>
        </a:prstGeom>
      </xdr:spPr>
    </xdr:pic>
    <xdr:clientData/>
  </xdr:twoCellAnchor>
  <xdr:twoCellAnchor editAs="oneCell">
    <xdr:from>
      <xdr:col>0</xdr:col>
      <xdr:colOff>342899</xdr:colOff>
      <xdr:row>75</xdr:row>
      <xdr:rowOff>0</xdr:rowOff>
    </xdr:from>
    <xdr:to>
      <xdr:col>10</xdr:col>
      <xdr:colOff>781994</xdr:colOff>
      <xdr:row>101</xdr:row>
      <xdr:rowOff>12700</xdr:rowOff>
    </xdr:to>
    <xdr:pic>
      <xdr:nvPicPr>
        <xdr:cNvPr id="16" name="図 15">
          <a:extLst>
            <a:ext uri="{FF2B5EF4-FFF2-40B4-BE49-F238E27FC236}">
              <a16:creationId xmlns:a16="http://schemas.microsoft.com/office/drawing/2014/main" id="{00000000-0008-0000-0700-000010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342899" y="19138900"/>
          <a:ext cx="8211495" cy="6616700"/>
        </a:xfrm>
        <a:prstGeom prst="rect">
          <a:avLst/>
        </a:prstGeom>
      </xdr:spPr>
    </xdr:pic>
    <xdr:clientData/>
  </xdr:twoCellAnchor>
  <xdr:twoCellAnchor editAs="oneCell">
    <xdr:from>
      <xdr:col>1</xdr:col>
      <xdr:colOff>12700</xdr:colOff>
      <xdr:row>103</xdr:row>
      <xdr:rowOff>127000</xdr:rowOff>
    </xdr:from>
    <xdr:to>
      <xdr:col>12</xdr:col>
      <xdr:colOff>180340</xdr:colOff>
      <xdr:row>120</xdr:row>
      <xdr:rowOff>12700</xdr:rowOff>
    </xdr:to>
    <xdr:pic>
      <xdr:nvPicPr>
        <xdr:cNvPr id="18" name="図 17">
          <a:extLst>
            <a:ext uri="{FF2B5EF4-FFF2-40B4-BE49-F238E27FC236}">
              <a16:creationId xmlns:a16="http://schemas.microsoft.com/office/drawing/2014/main" id="{00000000-0008-0000-0700-000012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355600" y="26377900"/>
          <a:ext cx="9248140" cy="4203700"/>
        </a:xfrm>
        <a:prstGeom prst="rect">
          <a:avLst/>
        </a:prstGeom>
      </xdr:spPr>
    </xdr:pic>
    <xdr:clientData/>
  </xdr:twoCellAnchor>
  <xdr:twoCellAnchor editAs="oneCell">
    <xdr:from>
      <xdr:col>1</xdr:col>
      <xdr:colOff>0</xdr:colOff>
      <xdr:row>137</xdr:row>
      <xdr:rowOff>0</xdr:rowOff>
    </xdr:from>
    <xdr:to>
      <xdr:col>10</xdr:col>
      <xdr:colOff>181374</xdr:colOff>
      <xdr:row>155</xdr:row>
      <xdr:rowOff>0</xdr:rowOff>
    </xdr:to>
    <xdr:pic>
      <xdr:nvPicPr>
        <xdr:cNvPr id="20" name="図 19">
          <a:extLst>
            <a:ext uri="{FF2B5EF4-FFF2-40B4-BE49-F238E27FC236}">
              <a16:creationId xmlns:a16="http://schemas.microsoft.com/office/drawing/2014/main" id="{00000000-0008-0000-0700-000014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342900" y="34886900"/>
          <a:ext cx="7610874" cy="4572000"/>
        </a:xfrm>
        <a:prstGeom prst="rect">
          <a:avLst/>
        </a:prstGeom>
      </xdr:spPr>
    </xdr:pic>
    <xdr:clientData/>
  </xdr:twoCellAnchor>
  <xdr:twoCellAnchor editAs="oneCell">
    <xdr:from>
      <xdr:col>0</xdr:col>
      <xdr:colOff>342899</xdr:colOff>
      <xdr:row>157</xdr:row>
      <xdr:rowOff>76200</xdr:rowOff>
    </xdr:from>
    <xdr:to>
      <xdr:col>10</xdr:col>
      <xdr:colOff>9978</xdr:colOff>
      <xdr:row>175</xdr:row>
      <xdr:rowOff>0</xdr:rowOff>
    </xdr:to>
    <xdr:pic>
      <xdr:nvPicPr>
        <xdr:cNvPr id="22" name="図 21">
          <a:extLst>
            <a:ext uri="{FF2B5EF4-FFF2-40B4-BE49-F238E27FC236}">
              <a16:creationId xmlns:a16="http://schemas.microsoft.com/office/drawing/2014/main" id="{00000000-0008-0000-0700-000016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342899" y="40043100"/>
          <a:ext cx="7439479" cy="4495800"/>
        </a:xfrm>
        <a:prstGeom prst="rect">
          <a:avLst/>
        </a:prstGeom>
      </xdr:spPr>
    </xdr:pic>
    <xdr:clientData/>
  </xdr:twoCellAnchor>
  <xdr:twoCellAnchor editAs="oneCell">
    <xdr:from>
      <xdr:col>1</xdr:col>
      <xdr:colOff>12699</xdr:colOff>
      <xdr:row>191</xdr:row>
      <xdr:rowOff>25400</xdr:rowOff>
    </xdr:from>
    <xdr:to>
      <xdr:col>19</xdr:col>
      <xdr:colOff>717319</xdr:colOff>
      <xdr:row>221</xdr:row>
      <xdr:rowOff>76200</xdr:rowOff>
    </xdr:to>
    <xdr:pic>
      <xdr:nvPicPr>
        <xdr:cNvPr id="24" name="図 23">
          <a:extLst>
            <a:ext uri="{FF2B5EF4-FFF2-40B4-BE49-F238E27FC236}">
              <a16:creationId xmlns:a16="http://schemas.microsoft.com/office/drawing/2014/main" id="{00000000-0008-0000-0700-000018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355599" y="48628300"/>
          <a:ext cx="15563620" cy="7670800"/>
        </a:xfrm>
        <a:prstGeom prst="rect">
          <a:avLst/>
        </a:prstGeom>
      </xdr:spPr>
    </xdr:pic>
    <xdr:clientData/>
  </xdr:twoCellAnchor>
  <xdr:twoCellAnchor editAs="oneCell">
    <xdr:from>
      <xdr:col>1</xdr:col>
      <xdr:colOff>76200</xdr:colOff>
      <xdr:row>19</xdr:row>
      <xdr:rowOff>25400</xdr:rowOff>
    </xdr:from>
    <xdr:to>
      <xdr:col>17</xdr:col>
      <xdr:colOff>700232</xdr:colOff>
      <xdr:row>28</xdr:row>
      <xdr:rowOff>139700</xdr:rowOff>
    </xdr:to>
    <xdr:pic>
      <xdr:nvPicPr>
        <xdr:cNvPr id="4" name="図 3">
          <a:extLst>
            <a:ext uri="{FF2B5EF4-FFF2-40B4-BE49-F238E27FC236}">
              <a16:creationId xmlns:a16="http://schemas.microsoft.com/office/drawing/2014/main" id="{A5D69998-28E5-29A1-5B7C-14C25F428CE4}"/>
            </a:ext>
          </a:extLst>
        </xdr:cNvPr>
        <xdr:cNvPicPr>
          <a:picLocks noChangeAspect="1"/>
        </xdr:cNvPicPr>
      </xdr:nvPicPr>
      <xdr:blipFill>
        <a:blip xmlns:r="http://schemas.openxmlformats.org/officeDocument/2006/relationships" r:embed="rId9"/>
        <a:stretch>
          <a:fillRect/>
        </a:stretch>
      </xdr:blipFill>
      <xdr:spPr>
        <a:xfrm>
          <a:off x="419100" y="4940300"/>
          <a:ext cx="13832032" cy="2400300"/>
        </a:xfrm>
        <a:prstGeom prst="rect">
          <a:avLst/>
        </a:prstGeom>
        <a:ln>
          <a:solidFill>
            <a:schemeClr val="bg1">
              <a:lumMod val="85000"/>
            </a:schemeClr>
          </a:solidFill>
        </a:ln>
      </xdr:spPr>
    </xdr:pic>
    <xdr:clientData/>
  </xdr:twoCellAnchor>
  <xdr:twoCellAnchor editAs="oneCell">
    <xdr:from>
      <xdr:col>1</xdr:col>
      <xdr:colOff>304800</xdr:colOff>
      <xdr:row>31</xdr:row>
      <xdr:rowOff>50801</xdr:rowOff>
    </xdr:from>
    <xdr:to>
      <xdr:col>17</xdr:col>
      <xdr:colOff>685800</xdr:colOff>
      <xdr:row>36</xdr:row>
      <xdr:rowOff>148171</xdr:rowOff>
    </xdr:to>
    <xdr:pic>
      <xdr:nvPicPr>
        <xdr:cNvPr id="6" name="図 5">
          <a:extLst>
            <a:ext uri="{FF2B5EF4-FFF2-40B4-BE49-F238E27FC236}">
              <a16:creationId xmlns:a16="http://schemas.microsoft.com/office/drawing/2014/main" id="{B99CA1D4-99FB-2029-F6BA-143E0CE281C5}"/>
            </a:ext>
          </a:extLst>
        </xdr:cNvPr>
        <xdr:cNvPicPr>
          <a:picLocks noChangeAspect="1"/>
        </xdr:cNvPicPr>
      </xdr:nvPicPr>
      <xdr:blipFill>
        <a:blip xmlns:r="http://schemas.openxmlformats.org/officeDocument/2006/relationships" r:embed="rId10"/>
        <a:stretch>
          <a:fillRect/>
        </a:stretch>
      </xdr:blipFill>
      <xdr:spPr>
        <a:xfrm>
          <a:off x="647700" y="8013701"/>
          <a:ext cx="13589000" cy="1367370"/>
        </a:xfrm>
        <a:prstGeom prst="rect">
          <a:avLst/>
        </a:prstGeom>
        <a:ln>
          <a:solidFill>
            <a:schemeClr val="bg1">
              <a:lumMod val="85000"/>
            </a:schemeClr>
          </a:solid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2082800</xdr:colOff>
      <xdr:row>12</xdr:row>
      <xdr:rowOff>101600</xdr:rowOff>
    </xdr:from>
    <xdr:to>
      <xdr:col>4</xdr:col>
      <xdr:colOff>1511300</xdr:colOff>
      <xdr:row>15</xdr:row>
      <xdr:rowOff>190500</xdr:rowOff>
    </xdr:to>
    <xdr:sp macro="" textlink="">
      <xdr:nvSpPr>
        <xdr:cNvPr id="4" name="線吹き出し 2 (枠付き) 3">
          <a:extLst>
            <a:ext uri="{FF2B5EF4-FFF2-40B4-BE49-F238E27FC236}">
              <a16:creationId xmlns:a16="http://schemas.microsoft.com/office/drawing/2014/main" id="{00000000-0008-0000-0800-000004000000}"/>
            </a:ext>
          </a:extLst>
        </xdr:cNvPr>
        <xdr:cNvSpPr/>
      </xdr:nvSpPr>
      <xdr:spPr>
        <a:xfrm>
          <a:off x="4165600" y="3873500"/>
          <a:ext cx="4330700" cy="927100"/>
        </a:xfrm>
        <a:prstGeom prst="borderCallout2">
          <a:avLst>
            <a:gd name="adj1" fmla="val 17434"/>
            <a:gd name="adj2" fmla="val -333"/>
            <a:gd name="adj3" fmla="val 18750"/>
            <a:gd name="adj4" fmla="val -16667"/>
            <a:gd name="adj5" fmla="val 94207"/>
            <a:gd name="adj6" fmla="val -28042"/>
          </a:avLst>
        </a:prstGeom>
        <a:solidFill>
          <a:srgbClr val="FBFFE7"/>
        </a:solidFill>
        <a:ln>
          <a:solidFill>
            <a:schemeClr val="tx1">
              <a:lumMod val="75000"/>
              <a:lumOff val="2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84885"/>
              </a:solidFill>
              <a:effectLst/>
              <a:uLnTx/>
              <a:uFillTx/>
              <a:latin typeface="Yu Gothic" panose="020B0400000000000000" pitchFamily="34" charset="-128"/>
              <a:ea typeface="Yu Gothic" panose="020B0400000000000000" pitchFamily="34" charset="-128"/>
              <a:cs typeface="+mn-cs"/>
            </a:rPr>
            <a:t>CSV</a:t>
          </a:r>
          <a:r>
            <a:rPr kumimoji="1" lang="ja-JP" altLang="en-US" sz="1000" b="1" i="0" u="none" strike="noStrike" kern="0" cap="none" spc="0" normalizeH="0" baseline="0" noProof="0">
              <a:ln>
                <a:noFill/>
              </a:ln>
              <a:solidFill>
                <a:srgbClr val="084885"/>
              </a:solidFill>
              <a:effectLst/>
              <a:uLnTx/>
              <a:uFillTx/>
              <a:latin typeface="Yu Gothic" panose="020B0400000000000000" pitchFamily="34" charset="-128"/>
              <a:ea typeface="Yu Gothic" panose="020B0400000000000000" pitchFamily="34" charset="-128"/>
              <a:cs typeface="+mn-cs"/>
            </a:rPr>
            <a:t>ファイルがもつ全ての列を指定してください。同一の列名が複数存在すると取り込めません。</a:t>
          </a:r>
          <a:endParaRPr kumimoji="1" lang="en-US" altLang="ja-JP" sz="1000" b="1" i="0" u="none" strike="noStrike" kern="0" cap="none" spc="0" normalizeH="0" baseline="0" noProof="0">
            <a:ln>
              <a:noFill/>
            </a:ln>
            <a:solidFill>
              <a:srgbClr val="084885"/>
            </a:solidFill>
            <a:effectLst/>
            <a:uLnTx/>
            <a:uFillTx/>
            <a:latin typeface="Yu Gothic" panose="020B0400000000000000" pitchFamily="34" charset="-128"/>
            <a:ea typeface="Yu Gothic" panose="020B0400000000000000" pitchFamily="34"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C00000"/>
              </a:solidFill>
              <a:effectLst/>
              <a:uLnTx/>
              <a:uFillTx/>
              <a:latin typeface="Yu Gothic" panose="020B0400000000000000" pitchFamily="34" charset="-128"/>
              <a:ea typeface="Yu Gothic" panose="020B0400000000000000" pitchFamily="34" charset="-128"/>
              <a:cs typeface="+mn-cs"/>
            </a:rPr>
            <a:t>※</a:t>
          </a:r>
          <a:r>
            <a:rPr kumimoji="1" lang="ja-JP" altLang="en-US" sz="1000" b="1" i="0" u="none" strike="noStrike" kern="0" cap="none" spc="0" normalizeH="0" baseline="0" noProof="0">
              <a:ln>
                <a:noFill/>
              </a:ln>
              <a:solidFill>
                <a:srgbClr val="C00000"/>
              </a:solidFill>
              <a:effectLst/>
              <a:uLnTx/>
              <a:uFillTx/>
              <a:latin typeface="Yu Gothic" panose="020B0400000000000000" pitchFamily="34" charset="-128"/>
              <a:ea typeface="Yu Gothic" panose="020B0400000000000000" pitchFamily="34" charset="-128"/>
              <a:cs typeface="+mn-cs"/>
            </a:rPr>
            <a:t>ヘッダー名に「</a:t>
          </a:r>
          <a:r>
            <a:rPr kumimoji="1" lang="en-US" altLang="ja-JP" sz="1000" b="1" i="0" u="none" strike="noStrike" kern="0" cap="none" spc="0" normalizeH="0" baseline="0" noProof="0">
              <a:ln>
                <a:noFill/>
              </a:ln>
              <a:solidFill>
                <a:srgbClr val="C00000"/>
              </a:solidFill>
              <a:effectLst/>
              <a:uLnTx/>
              <a:uFillTx/>
              <a:latin typeface="Yu Gothic" panose="020B0400000000000000" pitchFamily="34" charset="-128"/>
              <a:ea typeface="Yu Gothic" panose="020B0400000000000000" pitchFamily="34" charset="-128"/>
              <a:cs typeface="+mn-cs"/>
            </a:rPr>
            <a:t>.</a:t>
          </a:r>
          <a:r>
            <a:rPr kumimoji="1" lang="ja-JP" altLang="en-US" sz="1000" b="1" i="0" u="none" strike="noStrike" kern="0" cap="none" spc="0" normalizeH="0" baseline="0" noProof="0">
              <a:ln>
                <a:noFill/>
              </a:ln>
              <a:solidFill>
                <a:srgbClr val="C00000"/>
              </a:solidFill>
              <a:effectLst/>
              <a:uLnTx/>
              <a:uFillTx/>
              <a:latin typeface="Yu Gothic" panose="020B0400000000000000" pitchFamily="34" charset="-128"/>
              <a:ea typeface="Yu Gothic" panose="020B0400000000000000" pitchFamily="34" charset="-128"/>
              <a:cs typeface="+mn-cs"/>
            </a:rPr>
            <a:t>（ドット）」は利用できないためご留意ください。</a:t>
          </a:r>
        </a:p>
      </xdr:txBody>
    </xdr:sp>
    <xdr:clientData/>
  </xdr:twoCellAnchor>
  <xdr:twoCellAnchor>
    <xdr:from>
      <xdr:col>3</xdr:col>
      <xdr:colOff>355600</xdr:colOff>
      <xdr:row>29</xdr:row>
      <xdr:rowOff>228600</xdr:rowOff>
    </xdr:from>
    <xdr:to>
      <xdr:col>5</xdr:col>
      <xdr:colOff>444501</xdr:colOff>
      <xdr:row>33</xdr:row>
      <xdr:rowOff>152400</xdr:rowOff>
    </xdr:to>
    <xdr:sp macro="" textlink="">
      <xdr:nvSpPr>
        <xdr:cNvPr id="5" name="線吹き出し 2 (枠付き) 4">
          <a:extLst>
            <a:ext uri="{FF2B5EF4-FFF2-40B4-BE49-F238E27FC236}">
              <a16:creationId xmlns:a16="http://schemas.microsoft.com/office/drawing/2014/main" id="{00000000-0008-0000-0800-000005000000}"/>
            </a:ext>
          </a:extLst>
        </xdr:cNvPr>
        <xdr:cNvSpPr/>
      </xdr:nvSpPr>
      <xdr:spPr>
        <a:xfrm>
          <a:off x="5892800" y="8750300"/>
          <a:ext cx="3721101" cy="1041400"/>
        </a:xfrm>
        <a:prstGeom prst="borderCallout2">
          <a:avLst>
            <a:gd name="adj1" fmla="val 50022"/>
            <a:gd name="adj2" fmla="val -333"/>
            <a:gd name="adj3" fmla="val 47619"/>
            <a:gd name="adj4" fmla="val -6427"/>
            <a:gd name="adj5" fmla="val -10999"/>
            <a:gd name="adj6" fmla="val -10295"/>
          </a:avLst>
        </a:prstGeom>
        <a:solidFill>
          <a:srgbClr val="FBFFE7"/>
        </a:solidFill>
        <a:ln>
          <a:solidFill>
            <a:schemeClr val="tx1">
              <a:lumMod val="75000"/>
              <a:lumOff val="2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084885"/>
              </a:solidFill>
              <a:effectLst/>
              <a:uLnTx/>
              <a:uFillTx/>
              <a:latin typeface="Yu Gothic" panose="020B0400000000000000" pitchFamily="34" charset="-128"/>
              <a:ea typeface="Yu Gothic" panose="020B0400000000000000" pitchFamily="34" charset="-128"/>
              <a:cs typeface="+mn-cs"/>
            </a:rPr>
            <a:t>種別「日時」を選択すると、入力データが「</a:t>
          </a:r>
          <a:r>
            <a:rPr kumimoji="1" lang="en-US" altLang="ja-JP" sz="1000" b="1" i="0" u="none" strike="noStrike" kern="0" cap="none" spc="0" normalizeH="0" baseline="0" noProof="0">
              <a:ln>
                <a:noFill/>
              </a:ln>
              <a:solidFill>
                <a:srgbClr val="084885"/>
              </a:solidFill>
              <a:effectLst/>
              <a:uLnTx/>
              <a:uFillTx/>
              <a:latin typeface="Yu Gothic" panose="020B0400000000000000" pitchFamily="34" charset="-128"/>
              <a:ea typeface="Yu Gothic" panose="020B0400000000000000" pitchFamily="34" charset="-128"/>
              <a:cs typeface="+mn-cs"/>
            </a:rPr>
            <a:t>yyyy/MM/dd</a:t>
          </a:r>
          <a:r>
            <a:rPr kumimoji="1" lang="ja-JP" altLang="en-US" sz="1000" b="1" i="0" u="none" strike="noStrike" kern="0" cap="none" spc="0" normalizeH="0" baseline="0" noProof="0">
              <a:ln>
                <a:noFill/>
              </a:ln>
              <a:solidFill>
                <a:srgbClr val="084885"/>
              </a:solidFill>
              <a:effectLst/>
              <a:uLnTx/>
              <a:uFillTx/>
              <a:latin typeface="Yu Gothic" panose="020B0400000000000000" pitchFamily="34" charset="-128"/>
              <a:ea typeface="Yu Gothic" panose="020B0400000000000000" pitchFamily="34" charset="-128"/>
              <a:cs typeface="+mn-cs"/>
            </a:rPr>
            <a:t>」でも、エクスポート時には「</a:t>
          </a:r>
          <a:r>
            <a:rPr kumimoji="1" lang="en-US" altLang="ja-JP" sz="1000" b="1" i="0" u="none" strike="noStrike" kern="0" cap="none" spc="0" normalizeH="0" baseline="0" noProof="0">
              <a:ln>
                <a:noFill/>
              </a:ln>
              <a:solidFill>
                <a:srgbClr val="084885"/>
              </a:solidFill>
              <a:effectLst/>
              <a:uLnTx/>
              <a:uFillTx/>
              <a:latin typeface="Yu Gothic" panose="020B0400000000000000" pitchFamily="34" charset="-128"/>
              <a:ea typeface="Yu Gothic" panose="020B0400000000000000" pitchFamily="34" charset="-128"/>
              <a:cs typeface="+mn-cs"/>
            </a:rPr>
            <a:t>yyyy/MM/dd</a:t>
          </a:r>
          <a:r>
            <a:rPr kumimoji="1" lang="ja-JP" altLang="en-US" sz="1000" b="1" i="0" u="none" strike="noStrike" kern="0" cap="none" spc="0" normalizeH="0" baseline="0" noProof="0">
              <a:ln>
                <a:noFill/>
              </a:ln>
              <a:solidFill>
                <a:srgbClr val="084885"/>
              </a:solidFill>
              <a:effectLst/>
              <a:uLnTx/>
              <a:uFillTx/>
              <a:latin typeface="Yu Gothic" panose="020B0400000000000000" pitchFamily="34" charset="-128"/>
              <a:ea typeface="Yu Gothic" panose="020B0400000000000000" pitchFamily="34" charset="-128"/>
              <a:cs typeface="+mn-cs"/>
            </a:rPr>
            <a:t> </a:t>
          </a:r>
          <a:r>
            <a:rPr kumimoji="1" lang="en-US" altLang="ja-JP" sz="1000" b="1" i="0" u="none" strike="noStrike" kern="0" cap="none" spc="0" normalizeH="0" baseline="0" noProof="0">
              <a:ln>
                <a:noFill/>
              </a:ln>
              <a:solidFill>
                <a:srgbClr val="084885"/>
              </a:solidFill>
              <a:effectLst/>
              <a:uLnTx/>
              <a:uFillTx/>
              <a:latin typeface="Yu Gothic" panose="020B0400000000000000" pitchFamily="34" charset="-128"/>
              <a:ea typeface="Yu Gothic" panose="020B0400000000000000" pitchFamily="34" charset="-128"/>
              <a:cs typeface="+mn-cs"/>
            </a:rPr>
            <a:t>00:00:00</a:t>
          </a:r>
          <a:r>
            <a:rPr kumimoji="1" lang="ja-JP" altLang="en-US" sz="1000" b="1" i="0" u="none" strike="noStrike" kern="0" cap="none" spc="0" normalizeH="0" baseline="0" noProof="0">
              <a:ln>
                <a:noFill/>
              </a:ln>
              <a:solidFill>
                <a:srgbClr val="084885"/>
              </a:solidFill>
              <a:effectLst/>
              <a:uLnTx/>
              <a:uFillTx/>
              <a:latin typeface="Yu Gothic" panose="020B0400000000000000" pitchFamily="34" charset="-128"/>
              <a:ea typeface="Yu Gothic" panose="020B0400000000000000" pitchFamily="34" charset="-128"/>
              <a:cs typeface="+mn-cs"/>
            </a:rPr>
            <a:t>」として出力されます。</a:t>
          </a:r>
        </a:p>
      </xdr:txBody>
    </xdr:sp>
    <xdr:clientData/>
  </xdr:twoCellAnchor>
  <xdr:twoCellAnchor>
    <xdr:from>
      <xdr:col>7</xdr:col>
      <xdr:colOff>63498</xdr:colOff>
      <xdr:row>20</xdr:row>
      <xdr:rowOff>123826</xdr:rowOff>
    </xdr:from>
    <xdr:to>
      <xdr:col>8</xdr:col>
      <xdr:colOff>2628899</xdr:colOff>
      <xdr:row>22</xdr:row>
      <xdr:rowOff>190500</xdr:rowOff>
    </xdr:to>
    <xdr:sp macro="" textlink="">
      <xdr:nvSpPr>
        <xdr:cNvPr id="7" name="線吹き出し 2 (枠付き) 6">
          <a:extLst>
            <a:ext uri="{FF2B5EF4-FFF2-40B4-BE49-F238E27FC236}">
              <a16:creationId xmlns:a16="http://schemas.microsoft.com/office/drawing/2014/main" id="{00000000-0008-0000-0800-000007000000}"/>
            </a:ext>
          </a:extLst>
        </xdr:cNvPr>
        <xdr:cNvSpPr/>
      </xdr:nvSpPr>
      <xdr:spPr>
        <a:xfrm>
          <a:off x="10718798" y="5495926"/>
          <a:ext cx="5562601" cy="625474"/>
        </a:xfrm>
        <a:prstGeom prst="borderCallout2">
          <a:avLst>
            <a:gd name="adj1" fmla="val 62104"/>
            <a:gd name="adj2" fmla="val -333"/>
            <a:gd name="adj3" fmla="val 61390"/>
            <a:gd name="adj4" fmla="val -7111"/>
            <a:gd name="adj5" fmla="val -31681"/>
            <a:gd name="adj6" fmla="val -16438"/>
          </a:avLst>
        </a:prstGeom>
        <a:solidFill>
          <a:srgbClr val="FBFFE7"/>
        </a:solidFill>
        <a:ln>
          <a:solidFill>
            <a:schemeClr val="tx1">
              <a:lumMod val="75000"/>
              <a:lumOff val="2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a:solidFill>
                <a:srgbClr val="084885"/>
              </a:solidFill>
              <a:effectLst/>
              <a:latin typeface="游ゴシック" panose="020B0400000000000000" pitchFamily="50" charset="-128"/>
              <a:ea typeface="游ゴシック" panose="020B0400000000000000" pitchFamily="50" charset="-128"/>
              <a:cs typeface="+mn-cs"/>
            </a:rPr>
            <a:t>データを特定するための項目です。同じ</a:t>
          </a:r>
          <a:r>
            <a:rPr kumimoji="1" lang="en-US" altLang="ja-JP" sz="1000" b="1">
              <a:solidFill>
                <a:srgbClr val="084885"/>
              </a:solidFill>
              <a:effectLst/>
              <a:latin typeface="游ゴシック" panose="020B0400000000000000" pitchFamily="50" charset="-128"/>
              <a:ea typeface="游ゴシック" panose="020B0400000000000000" pitchFamily="50" charset="-128"/>
              <a:cs typeface="+mn-cs"/>
            </a:rPr>
            <a:t>ID</a:t>
          </a:r>
          <a:r>
            <a:rPr kumimoji="1" lang="ja-JP" altLang="en-US" sz="1000" b="1">
              <a:solidFill>
                <a:srgbClr val="084885"/>
              </a:solidFill>
              <a:effectLst/>
              <a:latin typeface="游ゴシック" panose="020B0400000000000000" pitchFamily="50" charset="-128"/>
              <a:ea typeface="游ゴシック" panose="020B0400000000000000" pitchFamily="50" charset="-128"/>
              <a:cs typeface="+mn-cs"/>
            </a:rPr>
            <a:t>値の行が存在する場合、それらは同じデータとして扱われます。</a:t>
          </a:r>
          <a:endParaRPr kumimoji="1" lang="ja-JP" altLang="en-US" sz="1100" b="1">
            <a:solidFill>
              <a:srgbClr val="084885"/>
            </a:solidFill>
          </a:endParaRPr>
        </a:p>
      </xdr:txBody>
    </xdr:sp>
    <xdr:clientData/>
  </xdr:twoCellAnchor>
  <xdr:twoCellAnchor>
    <xdr:from>
      <xdr:col>2</xdr:col>
      <xdr:colOff>606425</xdr:colOff>
      <xdr:row>0</xdr:row>
      <xdr:rowOff>116840</xdr:rowOff>
    </xdr:from>
    <xdr:to>
      <xdr:col>4</xdr:col>
      <xdr:colOff>1695450</xdr:colOff>
      <xdr:row>1</xdr:row>
      <xdr:rowOff>278764</xdr:rowOff>
    </xdr:to>
    <xdr:sp macro="" textlink="">
      <xdr:nvSpPr>
        <xdr:cNvPr id="8" name="線吹き出し 2 (枠付き) 7">
          <a:extLst>
            <a:ext uri="{FF2B5EF4-FFF2-40B4-BE49-F238E27FC236}">
              <a16:creationId xmlns:a16="http://schemas.microsoft.com/office/drawing/2014/main" id="{00000000-0008-0000-0800-000008000000}"/>
            </a:ext>
          </a:extLst>
        </xdr:cNvPr>
        <xdr:cNvSpPr/>
      </xdr:nvSpPr>
      <xdr:spPr>
        <a:xfrm>
          <a:off x="4445000" y="116840"/>
          <a:ext cx="3536950" cy="628649"/>
        </a:xfrm>
        <a:prstGeom prst="borderCallout2">
          <a:avLst>
            <a:gd name="adj1" fmla="val 19464"/>
            <a:gd name="adj2" fmla="val 8"/>
            <a:gd name="adj3" fmla="val 36987"/>
            <a:gd name="adj4" fmla="val -13629"/>
            <a:gd name="adj5" fmla="val 68260"/>
            <a:gd name="adj6" fmla="val -20093"/>
          </a:avLst>
        </a:prstGeom>
        <a:solidFill>
          <a:srgbClr val="FBFFE7"/>
        </a:solidFill>
        <a:ln>
          <a:solidFill>
            <a:schemeClr val="tx1">
              <a:lumMod val="75000"/>
              <a:lumOff val="2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複数の</a:t>
          </a:r>
          <a:r>
            <a:rPr kumimoji="1" lang="en-US" altLang="ja-JP"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CSV</a:t>
          </a:r>
          <a:r>
            <a:rPr kumimoji="1" lang="ja-JP" altLang="en-US"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フォーマットを定義する場合、他の</a:t>
          </a:r>
          <a:r>
            <a:rPr kumimoji="1" lang="en-US" altLang="ja-JP"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CSV</a:t>
          </a:r>
          <a:r>
            <a:rPr kumimoji="1" lang="ja-JP" altLang="en-US"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ファイルと表示名が重複すると、画面上で区別できなくなります。</a:t>
          </a:r>
          <a:endParaRPr kumimoji="1" lang="ja-JP" altLang="en-US" sz="1100" b="1" i="0" u="none" strike="noStrike" kern="0" cap="none" spc="0" normalizeH="0" baseline="0" noProof="0">
            <a:ln>
              <a:noFill/>
            </a:ln>
            <a:solidFill>
              <a:srgbClr val="084885"/>
            </a:solidFill>
            <a:effectLst/>
            <a:uLnTx/>
            <a:uFillTx/>
            <a:latin typeface="+mn-lt"/>
            <a:ea typeface="+mn-ea"/>
            <a:cs typeface="+mn-cs"/>
          </a:endParaRPr>
        </a:p>
      </xdr:txBody>
    </xdr:sp>
    <xdr:clientData/>
  </xdr:twoCellAnchor>
  <xdr:twoCellAnchor>
    <xdr:from>
      <xdr:col>0</xdr:col>
      <xdr:colOff>584200</xdr:colOff>
      <xdr:row>30</xdr:row>
      <xdr:rowOff>139700</xdr:rowOff>
    </xdr:from>
    <xdr:to>
      <xdr:col>2</xdr:col>
      <xdr:colOff>304801</xdr:colOff>
      <xdr:row>37</xdr:row>
      <xdr:rowOff>142874</xdr:rowOff>
    </xdr:to>
    <xdr:sp macro="" textlink="">
      <xdr:nvSpPr>
        <xdr:cNvPr id="9" name="線吹き出し 2 (枠付き) 8">
          <a:extLst>
            <a:ext uri="{FF2B5EF4-FFF2-40B4-BE49-F238E27FC236}">
              <a16:creationId xmlns:a16="http://schemas.microsoft.com/office/drawing/2014/main" id="{00000000-0008-0000-0800-000009000000}"/>
            </a:ext>
          </a:extLst>
        </xdr:cNvPr>
        <xdr:cNvSpPr/>
      </xdr:nvSpPr>
      <xdr:spPr>
        <a:xfrm>
          <a:off x="584200" y="8305800"/>
          <a:ext cx="2997201" cy="1958974"/>
        </a:xfrm>
        <a:prstGeom prst="borderCallout2">
          <a:avLst>
            <a:gd name="adj1" fmla="val -28"/>
            <a:gd name="adj2" fmla="val 47510"/>
            <a:gd name="adj3" fmla="val -10559"/>
            <a:gd name="adj4" fmla="val 47499"/>
            <a:gd name="adj5" fmla="val -24942"/>
            <a:gd name="adj6" fmla="val 59217"/>
          </a:avLst>
        </a:prstGeom>
        <a:solidFill>
          <a:srgbClr val="FBFFE7"/>
        </a:solidFill>
        <a:ln>
          <a:solidFill>
            <a:schemeClr val="tx1">
              <a:lumMod val="75000"/>
              <a:lumOff val="2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名寄せ項目で「必須」となっている項目は、必ず</a:t>
          </a:r>
          <a:r>
            <a:rPr kumimoji="1" lang="en-US" altLang="ja-JP"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CSV</a:t>
          </a:r>
          <a:r>
            <a:rPr kumimoji="1" lang="ja-JP" altLang="en-US"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ファイルに含まれている必要があります。どの列でも構いませんが、下記に挙げる名寄せ項目は必ず</a:t>
          </a:r>
          <a:r>
            <a:rPr kumimoji="1" lang="en-US" altLang="ja-JP"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CSV</a:t>
          </a:r>
          <a:r>
            <a:rPr kumimoji="1" lang="ja-JP" altLang="en-US"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ファイルにも含むようにしてください。</a:t>
          </a:r>
          <a:endParaRPr kumimoji="1" lang="en-US" altLang="ja-JP"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a:t>
          </a:r>
          <a:r>
            <a:rPr kumimoji="1" lang="en-US" altLang="ja-JP"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ID</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・会社名</a:t>
          </a:r>
          <a:endParaRPr kumimoji="1" lang="en-US" altLang="ja-JP"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・作成日時</a:t>
          </a:r>
          <a:endParaRPr kumimoji="1" lang="en-US" altLang="ja-JP"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・更新日時</a:t>
          </a:r>
          <a:endParaRPr kumimoji="1" lang="en-US" altLang="ja-JP" sz="1000" b="1" i="0" u="none" strike="noStrike" kern="0" cap="none" spc="0" normalizeH="0" baseline="0" noProof="0">
            <a:ln>
              <a:noFill/>
            </a:ln>
            <a:solidFill>
              <a:srgbClr val="084885"/>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4</xdr:col>
      <xdr:colOff>505568</xdr:colOff>
      <xdr:row>24</xdr:row>
      <xdr:rowOff>128622</xdr:rowOff>
    </xdr:from>
    <xdr:to>
      <xdr:col>6</xdr:col>
      <xdr:colOff>1585069</xdr:colOff>
      <xdr:row>28</xdr:row>
      <xdr:rowOff>207996</xdr:rowOff>
    </xdr:to>
    <xdr:sp macro="" textlink="">
      <xdr:nvSpPr>
        <xdr:cNvPr id="10" name="線吹き出し 2 (枠付き) 9">
          <a:extLst>
            <a:ext uri="{FF2B5EF4-FFF2-40B4-BE49-F238E27FC236}">
              <a16:creationId xmlns:a16="http://schemas.microsoft.com/office/drawing/2014/main" id="{00000000-0008-0000-0800-00000A000000}"/>
            </a:ext>
          </a:extLst>
        </xdr:cNvPr>
        <xdr:cNvSpPr/>
      </xdr:nvSpPr>
      <xdr:spPr>
        <a:xfrm>
          <a:off x="6504291" y="6721813"/>
          <a:ext cx="3957267" cy="1214268"/>
        </a:xfrm>
        <a:prstGeom prst="borderCallout2">
          <a:avLst>
            <a:gd name="adj1" fmla="val -8984"/>
            <a:gd name="adj2" fmla="val 48541"/>
            <a:gd name="adj3" fmla="val -131806"/>
            <a:gd name="adj4" fmla="val 57781"/>
            <a:gd name="adj5" fmla="val -132649"/>
            <a:gd name="adj6" fmla="val 57398"/>
          </a:avLst>
        </a:prstGeom>
        <a:solidFill>
          <a:srgbClr val="FBFFE7"/>
        </a:solidFill>
        <a:ln>
          <a:solidFill>
            <a:schemeClr val="tx1">
              <a:lumMod val="75000"/>
              <a:lumOff val="2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Sansan Data Hub</a:t>
          </a:r>
          <a:r>
            <a:rPr kumimoji="1" lang="ja-JP" altLang="en-US"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が名寄せ（同一人物判定をする処理）をするために必要となるデータ項目を指定します。</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左の「■ファイル内容」で指定した</a:t>
          </a:r>
          <a:r>
            <a:rPr kumimoji="1" lang="en" altLang="ja-JP"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CSV</a:t>
          </a:r>
          <a:r>
            <a:rPr kumimoji="1" lang="ja-JP" altLang="en-US"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フォーマットのなかで、どれが名寄せ項目に該当するかをこの表で指定します。</a:t>
          </a:r>
        </a:p>
      </xdr:txBody>
    </xdr:sp>
    <xdr:clientData/>
  </xdr:twoCellAnchor>
  <xdr:twoCellAnchor>
    <xdr:from>
      <xdr:col>8</xdr:col>
      <xdr:colOff>520700</xdr:colOff>
      <xdr:row>7</xdr:row>
      <xdr:rowOff>63500</xdr:rowOff>
    </xdr:from>
    <xdr:to>
      <xdr:col>11</xdr:col>
      <xdr:colOff>152401</xdr:colOff>
      <xdr:row>9</xdr:row>
      <xdr:rowOff>92074</xdr:rowOff>
    </xdr:to>
    <xdr:sp macro="" textlink="">
      <xdr:nvSpPr>
        <xdr:cNvPr id="11" name="線吹き出し 2 (枠付き) 10">
          <a:extLst>
            <a:ext uri="{FF2B5EF4-FFF2-40B4-BE49-F238E27FC236}">
              <a16:creationId xmlns:a16="http://schemas.microsoft.com/office/drawing/2014/main" id="{00000000-0008-0000-0800-00000B000000}"/>
            </a:ext>
          </a:extLst>
        </xdr:cNvPr>
        <xdr:cNvSpPr/>
      </xdr:nvSpPr>
      <xdr:spPr>
        <a:xfrm>
          <a:off x="14173200" y="1765300"/>
          <a:ext cx="3949701" cy="625474"/>
        </a:xfrm>
        <a:prstGeom prst="borderCallout2">
          <a:avLst>
            <a:gd name="adj1" fmla="val 62104"/>
            <a:gd name="adj2" fmla="val -333"/>
            <a:gd name="adj3" fmla="val 63420"/>
            <a:gd name="adj4" fmla="val -8135"/>
            <a:gd name="adj5" fmla="val 136847"/>
            <a:gd name="adj6" fmla="val -18486"/>
          </a:avLst>
        </a:prstGeom>
        <a:solidFill>
          <a:srgbClr val="FBFFE7"/>
        </a:solidFill>
        <a:ln>
          <a:solidFill>
            <a:schemeClr val="tx1">
              <a:lumMod val="75000"/>
              <a:lumOff val="2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a:solidFill>
                <a:srgbClr val="084885"/>
              </a:solidFill>
              <a:effectLst/>
              <a:latin typeface="游ゴシック" panose="020B0400000000000000" pitchFamily="50" charset="-128"/>
              <a:ea typeface="游ゴシック" panose="020B0400000000000000" pitchFamily="50" charset="-128"/>
              <a:cs typeface="+mn-cs"/>
            </a:rPr>
            <a:t>左の表で「ヘッダー名」に指定したもののいずれかを指定します。</a:t>
          </a:r>
          <a:endParaRPr kumimoji="1" lang="ja-JP" altLang="en-US" sz="1100" b="1">
            <a:solidFill>
              <a:srgbClr val="084885"/>
            </a:solidFill>
          </a:endParaRPr>
        </a:p>
      </xdr:txBody>
    </xdr:sp>
    <xdr:clientData/>
  </xdr:twoCellAnchor>
  <xdr:twoCellAnchor>
    <xdr:from>
      <xdr:col>7</xdr:col>
      <xdr:colOff>1866900</xdr:colOff>
      <xdr:row>40</xdr:row>
      <xdr:rowOff>0</xdr:rowOff>
    </xdr:from>
    <xdr:to>
      <xdr:col>8</xdr:col>
      <xdr:colOff>2799081</xdr:colOff>
      <xdr:row>44</xdr:row>
      <xdr:rowOff>30479</xdr:rowOff>
    </xdr:to>
    <xdr:sp macro="" textlink="">
      <xdr:nvSpPr>
        <xdr:cNvPr id="13" name="線吹き出し 2 (枠付き) 12">
          <a:extLst>
            <a:ext uri="{FF2B5EF4-FFF2-40B4-BE49-F238E27FC236}">
              <a16:creationId xmlns:a16="http://schemas.microsoft.com/office/drawing/2014/main" id="{00000000-0008-0000-0800-00000D000000}"/>
            </a:ext>
          </a:extLst>
        </xdr:cNvPr>
        <xdr:cNvSpPr/>
      </xdr:nvSpPr>
      <xdr:spPr>
        <a:xfrm>
          <a:off x="12925425" y="11468100"/>
          <a:ext cx="3780156" cy="1135379"/>
        </a:xfrm>
        <a:prstGeom prst="borderCallout2">
          <a:avLst>
            <a:gd name="adj1" fmla="val 21107"/>
            <a:gd name="adj2" fmla="val -1282"/>
            <a:gd name="adj3" fmla="val 21501"/>
            <a:gd name="adj4" fmla="val -9959"/>
            <a:gd name="adj5" fmla="val -17926"/>
            <a:gd name="adj6" fmla="val -29535"/>
          </a:avLst>
        </a:prstGeom>
        <a:solidFill>
          <a:srgbClr val="FBFFE7"/>
        </a:solidFill>
        <a:ln>
          <a:solidFill>
            <a:schemeClr val="tx1">
              <a:lumMod val="75000"/>
              <a:lumOff val="2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a:solidFill>
                <a:srgbClr val="084885"/>
              </a:solidFill>
              <a:latin typeface="Yu Gothic" panose="020B0400000000000000" pitchFamily="34" charset="-128"/>
              <a:ea typeface="Yu Gothic" panose="020B0400000000000000" pitchFamily="34" charset="-128"/>
            </a:rPr>
            <a:t>日時</a:t>
          </a:r>
          <a:r>
            <a:rPr kumimoji="1" lang="en-US" altLang="ja-JP" sz="1000" b="1">
              <a:solidFill>
                <a:srgbClr val="084885"/>
              </a:solidFill>
              <a:latin typeface="Yu Gothic" panose="020B0400000000000000" pitchFamily="34" charset="-128"/>
              <a:ea typeface="Yu Gothic" panose="020B0400000000000000" pitchFamily="34" charset="-128"/>
            </a:rPr>
            <a:t>(</a:t>
          </a:r>
          <a:r>
            <a:rPr kumimoji="1" lang="ja-JP" altLang="en-US" sz="1000" b="1">
              <a:solidFill>
                <a:srgbClr val="084885"/>
              </a:solidFill>
              <a:latin typeface="Yu Gothic" panose="020B0400000000000000" pitchFamily="34" charset="-128"/>
              <a:ea typeface="Yu Gothic" panose="020B0400000000000000" pitchFamily="34" charset="-128"/>
            </a:rPr>
            <a:t>日付でも可</a:t>
          </a:r>
          <a:r>
            <a:rPr kumimoji="1" lang="en-US" altLang="ja-JP" sz="1000" b="1">
              <a:solidFill>
                <a:srgbClr val="084885"/>
              </a:solidFill>
              <a:latin typeface="Yu Gothic" panose="020B0400000000000000" pitchFamily="34" charset="-128"/>
              <a:ea typeface="Yu Gothic" panose="020B0400000000000000" pitchFamily="34" charset="-128"/>
            </a:rPr>
            <a:t>) </a:t>
          </a:r>
          <a:r>
            <a:rPr kumimoji="1" lang="ja-JP" altLang="en-US" sz="1000" b="1">
              <a:solidFill>
                <a:srgbClr val="084885"/>
              </a:solidFill>
              <a:latin typeface="Yu Gothic" panose="020B0400000000000000" pitchFamily="34" charset="-128"/>
              <a:ea typeface="Yu Gothic" panose="020B0400000000000000" pitchFamily="34" charset="-128"/>
            </a:rPr>
            <a:t>の項目は「作成日時」「更新日時」どちらも必要です。指定できない場合はファイル名に含めることができます。その場合は、ファイル名に「</a:t>
          </a:r>
          <a:r>
            <a:rPr kumimoji="1" lang="en-US" altLang="ja-JP" sz="1000" b="1">
              <a:solidFill>
                <a:srgbClr val="084885"/>
              </a:solidFill>
              <a:latin typeface="Yu Gothic" panose="020B0400000000000000" pitchFamily="34" charset="-128"/>
              <a:ea typeface="Yu Gothic" panose="020B0400000000000000" pitchFamily="34" charset="-128"/>
            </a:rPr>
            <a:t>sample_YYYYMMDD.csv</a:t>
          </a:r>
          <a:r>
            <a:rPr kumimoji="1" lang="ja-JP" altLang="en-US" sz="1000" b="1">
              <a:solidFill>
                <a:srgbClr val="084885"/>
              </a:solidFill>
              <a:latin typeface="Yu Gothic" panose="020B0400000000000000" pitchFamily="34" charset="-128"/>
              <a:ea typeface="Yu Gothic" panose="020B0400000000000000" pitchFamily="34" charset="-128"/>
            </a:rPr>
            <a:t>」と指定してください。</a:t>
          </a:r>
        </a:p>
      </xdr:txBody>
    </xdr:sp>
    <xdr:clientData/>
  </xdr:twoCellAnchor>
  <xdr:twoCellAnchor>
    <xdr:from>
      <xdr:col>7</xdr:col>
      <xdr:colOff>1585879</xdr:colOff>
      <xdr:row>26</xdr:row>
      <xdr:rowOff>104843</xdr:rowOff>
    </xdr:from>
    <xdr:to>
      <xdr:col>8</xdr:col>
      <xdr:colOff>2309780</xdr:colOff>
      <xdr:row>28</xdr:row>
      <xdr:rowOff>171517</xdr:rowOff>
    </xdr:to>
    <xdr:sp macro="" textlink="">
      <xdr:nvSpPr>
        <xdr:cNvPr id="14" name="線吹き出し 2 (枠付き) 13">
          <a:extLst>
            <a:ext uri="{FF2B5EF4-FFF2-40B4-BE49-F238E27FC236}">
              <a16:creationId xmlns:a16="http://schemas.microsoft.com/office/drawing/2014/main" id="{00000000-0008-0000-0800-00000E000000}"/>
            </a:ext>
          </a:extLst>
        </xdr:cNvPr>
        <xdr:cNvSpPr/>
      </xdr:nvSpPr>
      <xdr:spPr>
        <a:xfrm>
          <a:off x="12259283" y="7265481"/>
          <a:ext cx="3723263" cy="634121"/>
        </a:xfrm>
        <a:prstGeom prst="borderCallout2">
          <a:avLst>
            <a:gd name="adj1" fmla="val 62104"/>
            <a:gd name="adj2" fmla="val -333"/>
            <a:gd name="adj3" fmla="val 61390"/>
            <a:gd name="adj4" fmla="val -7111"/>
            <a:gd name="adj5" fmla="val -31681"/>
            <a:gd name="adj6" fmla="val -16438"/>
          </a:avLst>
        </a:prstGeom>
        <a:solidFill>
          <a:srgbClr val="FBFFE7"/>
        </a:solidFill>
        <a:ln>
          <a:solidFill>
            <a:schemeClr val="tx1">
              <a:lumMod val="75000"/>
              <a:lumOff val="2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a:solidFill>
                <a:srgbClr val="084885"/>
              </a:solidFill>
              <a:effectLst/>
              <a:latin typeface="游ゴシック" panose="020B0400000000000000" pitchFamily="50" charset="-128"/>
              <a:ea typeface="游ゴシック" panose="020B0400000000000000" pitchFamily="50" charset="-128"/>
              <a:cs typeface="+mn-cs"/>
            </a:rPr>
            <a:t>該当する項目が存在しなくても問題ありません。</a:t>
          </a:r>
          <a:endParaRPr kumimoji="1" lang="ja-JP" altLang="en-US" sz="1100" b="1">
            <a:solidFill>
              <a:srgbClr val="084885"/>
            </a:solidFill>
          </a:endParaRPr>
        </a:p>
      </xdr:txBody>
    </xdr:sp>
    <xdr:clientData/>
  </xdr:twoCellAnchor>
  <xdr:twoCellAnchor>
    <xdr:from>
      <xdr:col>6</xdr:col>
      <xdr:colOff>863600</xdr:colOff>
      <xdr:row>1</xdr:row>
      <xdr:rowOff>254000</xdr:rowOff>
    </xdr:from>
    <xdr:to>
      <xdr:col>8</xdr:col>
      <xdr:colOff>25401</xdr:colOff>
      <xdr:row>7</xdr:row>
      <xdr:rowOff>152400</xdr:rowOff>
    </xdr:to>
    <xdr:sp macro="" textlink="">
      <xdr:nvSpPr>
        <xdr:cNvPr id="16" name="線吹き出し 2 (枠付き) 15">
          <a:extLst>
            <a:ext uri="{FF2B5EF4-FFF2-40B4-BE49-F238E27FC236}">
              <a16:creationId xmlns:a16="http://schemas.microsoft.com/office/drawing/2014/main" id="{00000000-0008-0000-0800-000010000000}"/>
            </a:ext>
          </a:extLst>
        </xdr:cNvPr>
        <xdr:cNvSpPr/>
      </xdr:nvSpPr>
      <xdr:spPr>
        <a:xfrm>
          <a:off x="9728200" y="723900"/>
          <a:ext cx="3949701" cy="1130300"/>
        </a:xfrm>
        <a:prstGeom prst="borderCallout2">
          <a:avLst>
            <a:gd name="adj1" fmla="val 63228"/>
            <a:gd name="adj2" fmla="val -11"/>
            <a:gd name="adj3" fmla="val 63420"/>
            <a:gd name="adj4" fmla="val -8135"/>
            <a:gd name="adj5" fmla="val 139094"/>
            <a:gd name="adj6" fmla="val -14306"/>
          </a:avLst>
        </a:prstGeom>
        <a:solidFill>
          <a:srgbClr val="FBFFE7"/>
        </a:solidFill>
        <a:ln>
          <a:solidFill>
            <a:schemeClr val="tx1">
              <a:lumMod val="75000"/>
              <a:lumOff val="2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a:solidFill>
                <a:srgbClr val="084885"/>
              </a:solidFill>
              <a:effectLst/>
              <a:latin typeface="Yu Gothic" panose="020B0400000000000000" pitchFamily="34" charset="-128"/>
              <a:ea typeface="Yu Gothic" panose="020B0400000000000000" pitchFamily="34" charset="-128"/>
              <a:cs typeface="+mn-cs"/>
            </a:rPr>
            <a:t>住所（郵便番号以外）を管理している項目をすべて列挙してください。（ここで入力した情報が「■</a:t>
          </a:r>
          <a:r>
            <a:rPr kumimoji="1" lang="en-US" altLang="ja-JP" sz="1000" b="1">
              <a:solidFill>
                <a:srgbClr val="084885"/>
              </a:solidFill>
              <a:effectLst/>
              <a:latin typeface="Yu Gothic" panose="020B0400000000000000" pitchFamily="34" charset="-128"/>
              <a:ea typeface="Yu Gothic" panose="020B0400000000000000" pitchFamily="34" charset="-128"/>
              <a:cs typeface="+mn-cs"/>
            </a:rPr>
            <a:t> </a:t>
          </a:r>
          <a:r>
            <a:rPr kumimoji="1" lang="ja-JP" altLang="en-US" sz="1000" b="1">
              <a:solidFill>
                <a:srgbClr val="084885"/>
              </a:solidFill>
              <a:effectLst/>
              <a:latin typeface="Yu Gothic" panose="020B0400000000000000" pitchFamily="34" charset="-128"/>
              <a:ea typeface="Yu Gothic" panose="020B0400000000000000" pitchFamily="34" charset="-128"/>
              <a:cs typeface="+mn-cs"/>
            </a:rPr>
            <a:t>名寄せ項目のマッピング」の「住所」に自動で転記されます）</a:t>
          </a:r>
          <a:endParaRPr kumimoji="1" lang="en-US" altLang="ja-JP" sz="1000" b="1">
            <a:solidFill>
              <a:srgbClr val="084885"/>
            </a:solidFill>
            <a:effectLst/>
            <a:latin typeface="Yu Gothic" panose="020B0400000000000000" pitchFamily="34" charset="-128"/>
            <a:ea typeface="Yu Gothic" panose="020B0400000000000000" pitchFamily="34" charset="-128"/>
            <a:cs typeface="+mn-cs"/>
          </a:endParaRPr>
        </a:p>
      </xdr:txBody>
    </xdr:sp>
    <xdr:clientData/>
  </xdr:twoCellAnchor>
  <xdr:twoCellAnchor>
    <xdr:from>
      <xdr:col>2</xdr:col>
      <xdr:colOff>605790</xdr:colOff>
      <xdr:row>2</xdr:row>
      <xdr:rowOff>95250</xdr:rowOff>
    </xdr:from>
    <xdr:to>
      <xdr:col>4</xdr:col>
      <xdr:colOff>1685925</xdr:colOff>
      <xdr:row>3</xdr:row>
      <xdr:rowOff>292099</xdr:rowOff>
    </xdr:to>
    <xdr:sp macro="" textlink="">
      <xdr:nvSpPr>
        <xdr:cNvPr id="2" name="線吹き出し 2 (枠付き) 7">
          <a:extLst>
            <a:ext uri="{FF2B5EF4-FFF2-40B4-BE49-F238E27FC236}">
              <a16:creationId xmlns:a16="http://schemas.microsoft.com/office/drawing/2014/main" id="{00000000-0008-0000-0800-000002000000}"/>
            </a:ext>
          </a:extLst>
        </xdr:cNvPr>
        <xdr:cNvSpPr/>
      </xdr:nvSpPr>
      <xdr:spPr>
        <a:xfrm>
          <a:off x="4444365" y="876300"/>
          <a:ext cx="3528060" cy="511174"/>
        </a:xfrm>
        <a:prstGeom prst="borderCallout2">
          <a:avLst>
            <a:gd name="adj1" fmla="val 19464"/>
            <a:gd name="adj2" fmla="val 8"/>
            <a:gd name="adj3" fmla="val 65915"/>
            <a:gd name="adj4" fmla="val -12553"/>
            <a:gd name="adj5" fmla="val 128810"/>
            <a:gd name="adj6" fmla="val -20134"/>
          </a:avLst>
        </a:prstGeom>
        <a:solidFill>
          <a:srgbClr val="FBFFE7"/>
        </a:solidFill>
        <a:ln>
          <a:solidFill>
            <a:schemeClr val="tx1">
              <a:lumMod val="75000"/>
              <a:lumOff val="2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84885"/>
              </a:solidFill>
              <a:effectLst/>
              <a:uLnTx/>
              <a:uFillTx/>
              <a:latin typeface="+mn-lt"/>
              <a:ea typeface="+mn-ea"/>
              <a:cs typeface="+mn-cs"/>
            </a:rPr>
            <a:t>「</a:t>
          </a:r>
          <a:r>
            <a:rPr kumimoji="1" lang="en-US" altLang="ja-JP" sz="1100" b="1" i="0" u="none" strike="noStrike" kern="0" cap="none" spc="0" normalizeH="0" baseline="0" noProof="0">
              <a:ln>
                <a:noFill/>
              </a:ln>
              <a:solidFill>
                <a:srgbClr val="084885"/>
              </a:solidFill>
              <a:effectLst/>
              <a:uLnTx/>
              <a:uFillTx/>
              <a:latin typeface="+mn-lt"/>
              <a:ea typeface="+mn-ea"/>
              <a:cs typeface="+mn-cs"/>
            </a:rPr>
            <a:t>API</a:t>
          </a:r>
          <a:r>
            <a:rPr kumimoji="1" lang="ja-JP" altLang="en-US" sz="1100" b="1" i="0" u="none" strike="noStrike" kern="0" cap="none" spc="0" normalizeH="0" baseline="0" noProof="0">
              <a:ln>
                <a:noFill/>
              </a:ln>
              <a:solidFill>
                <a:srgbClr val="084885"/>
              </a:solidFill>
              <a:effectLst/>
              <a:uLnTx/>
              <a:uFillTx/>
              <a:latin typeface="+mn-lt"/>
              <a:ea typeface="+mn-ea"/>
              <a:cs typeface="+mn-cs"/>
            </a:rPr>
            <a:t>のみ」</a:t>
          </a:r>
          <a:r>
            <a:rPr kumimoji="1" lang="en-US" altLang="ja-JP" sz="1100" b="1" i="0" u="none" strike="noStrike" kern="0" cap="none" spc="0" normalizeH="0" baseline="0" noProof="0">
              <a:ln>
                <a:noFill/>
              </a:ln>
              <a:solidFill>
                <a:srgbClr val="084885"/>
              </a:solidFill>
              <a:effectLst/>
              <a:uLnTx/>
              <a:uFillTx/>
              <a:latin typeface="+mn-lt"/>
              <a:ea typeface="+mn-ea"/>
              <a:cs typeface="+mn-cs"/>
            </a:rPr>
            <a:t>,</a:t>
          </a:r>
          <a:r>
            <a:rPr kumimoji="1" lang="ja-JP" altLang="en-US" sz="1100" b="1" i="0" u="none" strike="noStrike" kern="0" cap="none" spc="0" normalizeH="0" baseline="0" noProof="0">
              <a:ln>
                <a:noFill/>
              </a:ln>
              <a:solidFill>
                <a:srgbClr val="084885"/>
              </a:solidFill>
              <a:effectLst/>
              <a:uLnTx/>
              <a:uFillTx/>
              <a:latin typeface="+mn-lt"/>
              <a:ea typeface="+mn-ea"/>
              <a:cs typeface="+mn-cs"/>
            </a:rPr>
            <a:t>「</a:t>
          </a:r>
          <a:r>
            <a:rPr kumimoji="1" lang="en-US" altLang="ja-JP" sz="1100" b="1" i="0" u="none" strike="noStrike" kern="0" cap="none" spc="0" normalizeH="0" baseline="0" noProof="0">
              <a:ln>
                <a:noFill/>
              </a:ln>
              <a:solidFill>
                <a:srgbClr val="084885"/>
              </a:solidFill>
              <a:effectLst/>
              <a:uLnTx/>
              <a:uFillTx/>
              <a:latin typeface="+mn-lt"/>
              <a:ea typeface="+mn-ea"/>
              <a:cs typeface="+mn-cs"/>
            </a:rPr>
            <a:t>Web + API</a:t>
          </a:r>
          <a:r>
            <a:rPr kumimoji="1" lang="ja-JP" altLang="en-US" sz="1100" b="1" i="0" u="none" strike="noStrike" kern="0" cap="none" spc="0" normalizeH="0" baseline="0" noProof="0">
              <a:ln>
                <a:noFill/>
              </a:ln>
              <a:solidFill>
                <a:srgbClr val="084885"/>
              </a:solidFill>
              <a:effectLst/>
              <a:uLnTx/>
              <a:uFillTx/>
              <a:latin typeface="+mn-lt"/>
              <a:ea typeface="+mn-ea"/>
              <a:cs typeface="+mn-cs"/>
            </a:rPr>
            <a:t>」を選択した場合「ファイル名」に日付型を入れることはできません。</a:t>
          </a:r>
        </a:p>
      </xdr:txBody>
    </xdr:sp>
    <xdr:clientData/>
  </xdr:twoCellAnchor>
  <xdr:twoCellAnchor>
    <xdr:from>
      <xdr:col>2</xdr:col>
      <xdr:colOff>607695</xdr:colOff>
      <xdr:row>4</xdr:row>
      <xdr:rowOff>72390</xdr:rowOff>
    </xdr:from>
    <xdr:to>
      <xdr:col>4</xdr:col>
      <xdr:colOff>1724025</xdr:colOff>
      <xdr:row>5</xdr:row>
      <xdr:rowOff>286384</xdr:rowOff>
    </xdr:to>
    <xdr:sp macro="" textlink="">
      <xdr:nvSpPr>
        <xdr:cNvPr id="3" name="線吹き出し 2 (枠付き) 7">
          <a:extLst>
            <a:ext uri="{FF2B5EF4-FFF2-40B4-BE49-F238E27FC236}">
              <a16:creationId xmlns:a16="http://schemas.microsoft.com/office/drawing/2014/main" id="{00000000-0008-0000-0800-000003000000}"/>
            </a:ext>
          </a:extLst>
        </xdr:cNvPr>
        <xdr:cNvSpPr/>
      </xdr:nvSpPr>
      <xdr:spPr>
        <a:xfrm>
          <a:off x="4446270" y="1482090"/>
          <a:ext cx="3564255" cy="528319"/>
        </a:xfrm>
        <a:prstGeom prst="borderCallout2">
          <a:avLst>
            <a:gd name="adj1" fmla="val 19464"/>
            <a:gd name="adj2" fmla="val 8"/>
            <a:gd name="adj3" fmla="val 64343"/>
            <a:gd name="adj4" fmla="val -14476"/>
            <a:gd name="adj5" fmla="val 76117"/>
            <a:gd name="adj6" fmla="val -20961"/>
          </a:avLst>
        </a:prstGeom>
        <a:solidFill>
          <a:srgbClr val="FBFFE7"/>
        </a:solidFill>
        <a:ln>
          <a:solidFill>
            <a:schemeClr val="tx1">
              <a:lumMod val="75000"/>
              <a:lumOff val="2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rgbClr val="084885"/>
              </a:solidFill>
              <a:effectLst/>
              <a:uLnTx/>
              <a:uFillTx/>
              <a:latin typeface="+mn-lt"/>
              <a:ea typeface="+mn-ea"/>
              <a:cs typeface="+mn-cs"/>
            </a:rPr>
            <a:t>API</a:t>
          </a:r>
          <a:r>
            <a:rPr kumimoji="1" lang="ja-JP" altLang="en-US" sz="1100" b="1" i="0" u="none" strike="noStrike" kern="0" cap="none" spc="0" normalizeH="0" baseline="0" noProof="0">
              <a:ln>
                <a:noFill/>
              </a:ln>
              <a:solidFill>
                <a:srgbClr val="084885"/>
              </a:solidFill>
              <a:effectLst/>
              <a:uLnTx/>
              <a:uFillTx/>
              <a:latin typeface="+mn-lt"/>
              <a:ea typeface="+mn-ea"/>
              <a:cs typeface="+mn-cs"/>
            </a:rPr>
            <a:t>使用時に必要な</a:t>
          </a:r>
          <a:r>
            <a:rPr kumimoji="1" lang="en-US" altLang="ja-JP" sz="1100" b="1" i="0" u="none" strike="noStrike" kern="0" cap="none" spc="0" normalizeH="0" baseline="0" noProof="0">
              <a:ln>
                <a:noFill/>
              </a:ln>
              <a:solidFill>
                <a:srgbClr val="084885"/>
              </a:solidFill>
              <a:effectLst/>
              <a:uLnTx/>
              <a:uFillTx/>
              <a:latin typeface="+mn-lt"/>
              <a:ea typeface="+mn-ea"/>
              <a:cs typeface="+mn-cs"/>
            </a:rPr>
            <a:t>ID</a:t>
          </a:r>
          <a:r>
            <a:rPr kumimoji="1" lang="ja-JP" altLang="en-US" sz="1100" b="1" i="0" u="none" strike="noStrike" kern="0" cap="none" spc="0" normalizeH="0" baseline="0" noProof="0">
              <a:ln>
                <a:noFill/>
              </a:ln>
              <a:solidFill>
                <a:srgbClr val="084885"/>
              </a:solidFill>
              <a:effectLst/>
              <a:uLnTx/>
              <a:uFillTx/>
              <a:latin typeface="+mn-lt"/>
              <a:ea typeface="+mn-ea"/>
              <a:cs typeface="+mn-cs"/>
            </a:rPr>
            <a:t>を</a:t>
          </a:r>
          <a:r>
            <a:rPr kumimoji="1" lang="en-US" altLang="ja-JP" sz="1100" b="1" i="0" u="none" strike="noStrike" kern="0" cap="none" spc="0" normalizeH="0" baseline="0" noProof="0">
              <a:ln>
                <a:noFill/>
              </a:ln>
              <a:solidFill>
                <a:srgbClr val="084885"/>
              </a:solidFill>
              <a:effectLst/>
              <a:uLnTx/>
              <a:uFillTx/>
              <a:latin typeface="+mn-lt"/>
              <a:ea typeface="+mn-ea"/>
              <a:cs typeface="+mn-cs"/>
            </a:rPr>
            <a:t>Sansan</a:t>
          </a:r>
          <a:r>
            <a:rPr kumimoji="1" lang="ja-JP" altLang="en-US" sz="1100" b="1" i="0" u="none" strike="noStrike" kern="0" cap="none" spc="0" normalizeH="0" baseline="0" noProof="0">
              <a:ln>
                <a:noFill/>
              </a:ln>
              <a:solidFill>
                <a:srgbClr val="084885"/>
              </a:solidFill>
              <a:effectLst/>
              <a:uLnTx/>
              <a:uFillTx/>
              <a:latin typeface="+mn-lt"/>
              <a:ea typeface="+mn-ea"/>
              <a:cs typeface="+mn-cs"/>
            </a:rPr>
            <a:t>社の方で記入します。</a:t>
          </a:r>
        </a:p>
      </xdr:txBody>
    </xdr:sp>
    <xdr:clientData/>
  </xdr:twoCellAnchor>
  <xdr:twoCellAnchor>
    <xdr:from>
      <xdr:col>8</xdr:col>
      <xdr:colOff>647700</xdr:colOff>
      <xdr:row>33</xdr:row>
      <xdr:rowOff>241300</xdr:rowOff>
    </xdr:from>
    <xdr:to>
      <xdr:col>11</xdr:col>
      <xdr:colOff>259081</xdr:colOff>
      <xdr:row>39</xdr:row>
      <xdr:rowOff>43179</xdr:rowOff>
    </xdr:to>
    <xdr:sp macro="" textlink="">
      <xdr:nvSpPr>
        <xdr:cNvPr id="6" name="線吹き出し 2 (枠付き) 5">
          <a:extLst>
            <a:ext uri="{FF2B5EF4-FFF2-40B4-BE49-F238E27FC236}">
              <a16:creationId xmlns:a16="http://schemas.microsoft.com/office/drawing/2014/main" id="{3CFB3D3C-BC1B-604F-9150-EF391EF28070}"/>
            </a:ext>
          </a:extLst>
        </xdr:cNvPr>
        <xdr:cNvSpPr/>
      </xdr:nvSpPr>
      <xdr:spPr>
        <a:xfrm>
          <a:off x="15290800" y="9880600"/>
          <a:ext cx="3929381" cy="1478279"/>
        </a:xfrm>
        <a:prstGeom prst="borderCallout2">
          <a:avLst>
            <a:gd name="adj1" fmla="val 21107"/>
            <a:gd name="adj2" fmla="val -1282"/>
            <a:gd name="adj3" fmla="val 21501"/>
            <a:gd name="adj4" fmla="val -9959"/>
            <a:gd name="adj5" fmla="val 69323"/>
            <a:gd name="adj6" fmla="val -72845"/>
          </a:avLst>
        </a:prstGeom>
        <a:solidFill>
          <a:srgbClr val="FBFFE7"/>
        </a:solidFill>
        <a:ln>
          <a:solidFill>
            <a:schemeClr val="tx1">
              <a:lumMod val="75000"/>
              <a:lumOff val="2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00" b="1">
            <a:solidFill>
              <a:srgbClr val="084885"/>
            </a:solidFill>
            <a:latin typeface="Yu Gothic" panose="020B0400000000000000" pitchFamily="34" charset="-128"/>
            <a:ea typeface="Yu Gothic" panose="020B0400000000000000" pitchFamily="34" charset="-128"/>
          </a:endParaRPr>
        </a:p>
      </xdr:txBody>
    </xdr:sp>
    <xdr:clientData/>
  </xdr:twoCellAnchor>
  <xdr:twoCellAnchor>
    <xdr:from>
      <xdr:col>8</xdr:col>
      <xdr:colOff>749300</xdr:colOff>
      <xdr:row>34</xdr:row>
      <xdr:rowOff>76200</xdr:rowOff>
    </xdr:from>
    <xdr:to>
      <xdr:col>11</xdr:col>
      <xdr:colOff>203200</xdr:colOff>
      <xdr:row>39</xdr:row>
      <xdr:rowOff>50800</xdr:rowOff>
    </xdr:to>
    <xdr:sp macro="" textlink="">
      <xdr:nvSpPr>
        <xdr:cNvPr id="26632" name="Text Box 8">
          <a:extLst>
            <a:ext uri="{FF2B5EF4-FFF2-40B4-BE49-F238E27FC236}">
              <a16:creationId xmlns:a16="http://schemas.microsoft.com/office/drawing/2014/main" id="{FD75A40E-0822-54AE-0149-AAA5BC90AFA2}"/>
            </a:ext>
          </a:extLst>
        </xdr:cNvPr>
        <xdr:cNvSpPr txBox="1">
          <a:spLocks noChangeArrowheads="1"/>
        </xdr:cNvSpPr>
      </xdr:nvSpPr>
      <xdr:spPr bwMode="auto">
        <a:xfrm>
          <a:off x="15392400" y="9994900"/>
          <a:ext cx="3771900" cy="1371600"/>
        </a:xfrm>
        <a:prstGeom prst="rect">
          <a:avLst/>
        </a:prstGeom>
        <a:no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000" b="1" i="0" u="none" strike="noStrike" baseline="0">
              <a:solidFill>
                <a:srgbClr val="0C4B87"/>
              </a:solidFill>
              <a:latin typeface="Yu Gothic" panose="020B0400000000000000" pitchFamily="34" charset="-128"/>
              <a:ea typeface="Yu Gothic" panose="020B0400000000000000" pitchFamily="34" charset="-128"/>
            </a:rPr>
            <a:t>法人番号（国税庁が指定する13桁の識別番号）を保持されている場合に、その情報をData Hubに読み込ませることで法人番号を優先してSOCを付与することが可能です。</a:t>
          </a:r>
          <a:endParaRPr lang="en-US" altLang="ja-JP" sz="1000" b="1" i="0" u="none" strike="noStrike" baseline="0">
            <a:solidFill>
              <a:srgbClr val="0C4B87"/>
            </a:solidFill>
            <a:latin typeface="Yu Gothic" panose="020B0400000000000000" pitchFamily="34" charset="-128"/>
            <a:ea typeface="Yu Gothic" panose="020B0400000000000000" pitchFamily="34" charset="-128"/>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000" b="1" i="0">
              <a:solidFill>
                <a:srgbClr val="0C4B87"/>
              </a:solidFill>
              <a:effectLst/>
              <a:latin typeface="Yu Gothic" panose="020B0400000000000000" pitchFamily="34" charset="-128"/>
              <a:ea typeface="Yu Gothic" panose="020B0400000000000000" pitchFamily="34" charset="-128"/>
              <a:cs typeface="+mn-cs"/>
            </a:rPr>
            <a:t>企業の合併前の古い法人番号を保持していた場合も、</a:t>
          </a:r>
          <a:r>
            <a:rPr lang="en" altLang="ja-JP" sz="1000" b="1" i="0">
              <a:solidFill>
                <a:srgbClr val="0C4B87"/>
              </a:solidFill>
              <a:effectLst/>
              <a:latin typeface="Yu Gothic" panose="020B0400000000000000" pitchFamily="34" charset="-128"/>
              <a:ea typeface="Yu Gothic" panose="020B0400000000000000" pitchFamily="34" charset="-128"/>
              <a:cs typeface="+mn-cs"/>
            </a:rPr>
            <a:t>Data Hub</a:t>
          </a:r>
          <a:r>
            <a:rPr lang="ja-JP" altLang="en-US" sz="1000" b="1" i="0">
              <a:solidFill>
                <a:srgbClr val="0C4B87"/>
              </a:solidFill>
              <a:effectLst/>
              <a:latin typeface="Yu Gothic" panose="020B0400000000000000" pitchFamily="34" charset="-128"/>
              <a:ea typeface="Yu Gothic" panose="020B0400000000000000" pitchFamily="34" charset="-128"/>
              <a:cs typeface="+mn-cs"/>
            </a:rPr>
            <a:t>は最新の法人番号（合併後の番号）に紐づく</a:t>
          </a:r>
          <a:r>
            <a:rPr lang="en" altLang="ja-JP" sz="1000" b="1" i="0">
              <a:solidFill>
                <a:srgbClr val="0C4B87"/>
              </a:solidFill>
              <a:effectLst/>
              <a:latin typeface="Yu Gothic" panose="020B0400000000000000" pitchFamily="34" charset="-128"/>
              <a:ea typeface="Yu Gothic" panose="020B0400000000000000" pitchFamily="34" charset="-128"/>
              <a:cs typeface="+mn-cs"/>
            </a:rPr>
            <a:t>SOC</a:t>
          </a:r>
          <a:r>
            <a:rPr lang="ja-JP" altLang="en-US" sz="1000" b="1" i="0">
              <a:solidFill>
                <a:srgbClr val="0C4B87"/>
              </a:solidFill>
              <a:effectLst/>
              <a:latin typeface="Yu Gothic" panose="020B0400000000000000" pitchFamily="34" charset="-128"/>
              <a:ea typeface="Yu Gothic" panose="020B0400000000000000" pitchFamily="34" charset="-128"/>
              <a:cs typeface="+mn-cs"/>
            </a:rPr>
            <a:t>を付与します。</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en-US" altLang="ja-JP" sz="1100" b="0" i="0" u="none" strike="noStrike" baseline="0">
            <a:solidFill>
              <a:srgbClr val="000000"/>
            </a:solidFill>
            <a:latin typeface="ＭＳ Ｐゴシック" charset="-128"/>
            <a:ea typeface="ＭＳ Ｐゴシック"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0</xdr:colOff>
      <xdr:row>22</xdr:row>
      <xdr:rowOff>76200</xdr:rowOff>
    </xdr:from>
    <xdr:to>
      <xdr:col>16</xdr:col>
      <xdr:colOff>279400</xdr:colOff>
      <xdr:row>34</xdr:row>
      <xdr:rowOff>203200</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17284700" y="6007100"/>
          <a:ext cx="4394200" cy="3479800"/>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 sz="1000">
              <a:solidFill>
                <a:srgbClr val="084885"/>
              </a:solidFill>
              <a:latin typeface="Yu Gothic" panose="020B0400000000000000" pitchFamily="34" charset="-128"/>
              <a:ea typeface="Yu Gothic" panose="020B0400000000000000" pitchFamily="34" charset="-128"/>
            </a:rPr>
            <a:t>　</a:t>
          </a:r>
          <a:r>
            <a:rPr kumimoji="1" lang="en" altLang="ja-JP" sz="1000">
              <a:solidFill>
                <a:srgbClr val="084885"/>
              </a:solidFill>
              <a:latin typeface="Yu Gothic" panose="020B0400000000000000" pitchFamily="34" charset="-128"/>
              <a:ea typeface="Yu Gothic" panose="020B0400000000000000" pitchFamily="34" charset="-128"/>
            </a:rPr>
            <a:t>yy   : </a:t>
          </a:r>
          <a:r>
            <a:rPr kumimoji="1" lang="ja-JP" altLang="en-US" sz="1000">
              <a:solidFill>
                <a:srgbClr val="084885"/>
              </a:solidFill>
              <a:latin typeface="Yu Gothic" panose="020B0400000000000000" pitchFamily="34" charset="-128"/>
              <a:ea typeface="Yu Gothic" panose="020B0400000000000000" pitchFamily="34" charset="-128"/>
            </a:rPr>
            <a:t>年 </a:t>
          </a:r>
          <a:r>
            <a:rPr kumimoji="1" lang="en-US" altLang="ja-JP" sz="1000">
              <a:solidFill>
                <a:srgbClr val="084885"/>
              </a:solidFill>
              <a:latin typeface="Yu Gothic" panose="020B0400000000000000" pitchFamily="34" charset="-128"/>
              <a:ea typeface="Yu Gothic" panose="020B0400000000000000" pitchFamily="34" charset="-128"/>
            </a:rPr>
            <a:t>(01</a:t>
          </a:r>
          <a:r>
            <a:rPr kumimoji="1" lang="ja-JP" altLang="en-US" sz="1000">
              <a:solidFill>
                <a:srgbClr val="084885"/>
              </a:solidFill>
              <a:latin typeface="Yu Gothic" panose="020B0400000000000000" pitchFamily="34" charset="-128"/>
              <a:ea typeface="Yu Gothic" panose="020B0400000000000000" pitchFamily="34" charset="-128"/>
            </a:rPr>
            <a:t>～</a:t>
          </a:r>
          <a:r>
            <a:rPr kumimoji="1" lang="en-US" altLang="ja-JP" sz="1000">
              <a:solidFill>
                <a:srgbClr val="084885"/>
              </a:solidFill>
              <a:latin typeface="Yu Gothic" panose="020B0400000000000000" pitchFamily="34" charset="-128"/>
              <a:ea typeface="Yu Gothic" panose="020B0400000000000000" pitchFamily="34" charset="-128"/>
            </a:rPr>
            <a:t>99)</a:t>
          </a:r>
        </a:p>
        <a:p>
          <a:pPr algn="l"/>
          <a:r>
            <a:rPr kumimoji="1" lang="ja-JP" altLang="en-US" sz="1000">
              <a:solidFill>
                <a:srgbClr val="084885"/>
              </a:solidFill>
              <a:latin typeface="Yu Gothic" panose="020B0400000000000000" pitchFamily="34" charset="-128"/>
              <a:ea typeface="Yu Gothic" panose="020B0400000000000000" pitchFamily="34" charset="-128"/>
            </a:rPr>
            <a:t>　</a:t>
          </a:r>
          <a:r>
            <a:rPr kumimoji="1" lang="en" altLang="ja-JP" sz="1000">
              <a:solidFill>
                <a:srgbClr val="084885"/>
              </a:solidFill>
              <a:latin typeface="Yu Gothic" panose="020B0400000000000000" pitchFamily="34" charset="-128"/>
              <a:ea typeface="Yu Gothic" panose="020B0400000000000000" pitchFamily="34" charset="-128"/>
            </a:rPr>
            <a:t>yyyy : </a:t>
          </a:r>
          <a:r>
            <a:rPr kumimoji="1" lang="ja-JP" altLang="en-US" sz="1000">
              <a:solidFill>
                <a:srgbClr val="084885"/>
              </a:solidFill>
              <a:latin typeface="Yu Gothic" panose="020B0400000000000000" pitchFamily="34" charset="-128"/>
              <a:ea typeface="Yu Gothic" panose="020B0400000000000000" pitchFamily="34" charset="-128"/>
            </a:rPr>
            <a:t>年 </a:t>
          </a:r>
          <a:r>
            <a:rPr kumimoji="1" lang="en-US" altLang="ja-JP" sz="1000">
              <a:solidFill>
                <a:srgbClr val="084885"/>
              </a:solidFill>
              <a:latin typeface="Yu Gothic" panose="020B0400000000000000" pitchFamily="34" charset="-128"/>
              <a:ea typeface="Yu Gothic" panose="020B0400000000000000" pitchFamily="34" charset="-128"/>
            </a:rPr>
            <a:t>(0001</a:t>
          </a:r>
          <a:r>
            <a:rPr kumimoji="1" lang="ja-JP" altLang="en-US" sz="1000">
              <a:solidFill>
                <a:srgbClr val="084885"/>
              </a:solidFill>
              <a:latin typeface="Yu Gothic" panose="020B0400000000000000" pitchFamily="34" charset="-128"/>
              <a:ea typeface="Yu Gothic" panose="020B0400000000000000" pitchFamily="34" charset="-128"/>
            </a:rPr>
            <a:t>～</a:t>
          </a:r>
          <a:r>
            <a:rPr kumimoji="1" lang="en-US" altLang="ja-JP" sz="1000">
              <a:solidFill>
                <a:srgbClr val="084885"/>
              </a:solidFill>
              <a:latin typeface="Yu Gothic" panose="020B0400000000000000" pitchFamily="34" charset="-128"/>
              <a:ea typeface="Yu Gothic" panose="020B0400000000000000" pitchFamily="34" charset="-128"/>
            </a:rPr>
            <a:t>9999)</a:t>
          </a:r>
        </a:p>
        <a:p>
          <a:pPr algn="l"/>
          <a:r>
            <a:rPr kumimoji="1" lang="ja-JP" altLang="en-US" sz="1000">
              <a:solidFill>
                <a:srgbClr val="084885"/>
              </a:solidFill>
              <a:latin typeface="Yu Gothic" panose="020B0400000000000000" pitchFamily="34" charset="-128"/>
              <a:ea typeface="Yu Gothic" panose="020B0400000000000000" pitchFamily="34" charset="-128"/>
            </a:rPr>
            <a:t>　</a:t>
          </a:r>
          <a:r>
            <a:rPr kumimoji="1" lang="en" altLang="ja-JP" sz="1000">
              <a:solidFill>
                <a:srgbClr val="084885"/>
              </a:solidFill>
              <a:latin typeface="Yu Gothic" panose="020B0400000000000000" pitchFamily="34" charset="-128"/>
              <a:ea typeface="Yu Gothic" panose="020B0400000000000000" pitchFamily="34" charset="-128"/>
            </a:rPr>
            <a:t>M    : </a:t>
          </a:r>
          <a:r>
            <a:rPr kumimoji="1" lang="ja-JP" altLang="en-US" sz="1000">
              <a:solidFill>
                <a:srgbClr val="084885"/>
              </a:solidFill>
              <a:latin typeface="Yu Gothic" panose="020B0400000000000000" pitchFamily="34" charset="-128"/>
              <a:ea typeface="Yu Gothic" panose="020B0400000000000000" pitchFamily="34" charset="-128"/>
            </a:rPr>
            <a:t>月 </a:t>
          </a:r>
          <a:r>
            <a:rPr kumimoji="1" lang="en-US" altLang="ja-JP" sz="1000">
              <a:solidFill>
                <a:srgbClr val="084885"/>
              </a:solidFill>
              <a:latin typeface="Yu Gothic" panose="020B0400000000000000" pitchFamily="34" charset="-128"/>
              <a:ea typeface="Yu Gothic" panose="020B0400000000000000" pitchFamily="34" charset="-128"/>
            </a:rPr>
            <a:t>(1</a:t>
          </a:r>
          <a:r>
            <a:rPr kumimoji="1" lang="ja-JP" altLang="en-US" sz="1000">
              <a:solidFill>
                <a:srgbClr val="084885"/>
              </a:solidFill>
              <a:latin typeface="Yu Gothic" panose="020B0400000000000000" pitchFamily="34" charset="-128"/>
              <a:ea typeface="Yu Gothic" panose="020B0400000000000000" pitchFamily="34" charset="-128"/>
            </a:rPr>
            <a:t>～</a:t>
          </a:r>
          <a:r>
            <a:rPr kumimoji="1" lang="en-US" altLang="ja-JP" sz="1000">
              <a:solidFill>
                <a:srgbClr val="084885"/>
              </a:solidFill>
              <a:latin typeface="Yu Gothic" panose="020B0400000000000000" pitchFamily="34" charset="-128"/>
              <a:ea typeface="Yu Gothic" panose="020B0400000000000000" pitchFamily="34" charset="-128"/>
            </a:rPr>
            <a:t>12)</a:t>
          </a:r>
        </a:p>
        <a:p>
          <a:pPr algn="l"/>
          <a:r>
            <a:rPr kumimoji="1" lang="ja-JP" altLang="en-US" sz="1000">
              <a:solidFill>
                <a:srgbClr val="084885"/>
              </a:solidFill>
              <a:latin typeface="Yu Gothic" panose="020B0400000000000000" pitchFamily="34" charset="-128"/>
              <a:ea typeface="Yu Gothic" panose="020B0400000000000000" pitchFamily="34" charset="-128"/>
            </a:rPr>
            <a:t>　</a:t>
          </a:r>
          <a:r>
            <a:rPr kumimoji="1" lang="en" altLang="ja-JP" sz="1000">
              <a:solidFill>
                <a:srgbClr val="084885"/>
              </a:solidFill>
              <a:latin typeface="Yu Gothic" panose="020B0400000000000000" pitchFamily="34" charset="-128"/>
              <a:ea typeface="Yu Gothic" panose="020B0400000000000000" pitchFamily="34" charset="-128"/>
            </a:rPr>
            <a:t>MM   : </a:t>
          </a:r>
          <a:r>
            <a:rPr kumimoji="1" lang="ja-JP" altLang="en-US" sz="1000">
              <a:solidFill>
                <a:srgbClr val="084885"/>
              </a:solidFill>
              <a:latin typeface="Yu Gothic" panose="020B0400000000000000" pitchFamily="34" charset="-128"/>
              <a:ea typeface="Yu Gothic" panose="020B0400000000000000" pitchFamily="34" charset="-128"/>
            </a:rPr>
            <a:t>月 </a:t>
          </a:r>
          <a:r>
            <a:rPr kumimoji="1" lang="en-US" altLang="ja-JP" sz="1000">
              <a:solidFill>
                <a:srgbClr val="084885"/>
              </a:solidFill>
              <a:latin typeface="Yu Gothic" panose="020B0400000000000000" pitchFamily="34" charset="-128"/>
              <a:ea typeface="Yu Gothic" panose="020B0400000000000000" pitchFamily="34" charset="-128"/>
            </a:rPr>
            <a:t>(01</a:t>
          </a:r>
          <a:r>
            <a:rPr kumimoji="1" lang="ja-JP" altLang="en-US" sz="1000">
              <a:solidFill>
                <a:srgbClr val="084885"/>
              </a:solidFill>
              <a:latin typeface="Yu Gothic" panose="020B0400000000000000" pitchFamily="34" charset="-128"/>
              <a:ea typeface="Yu Gothic" panose="020B0400000000000000" pitchFamily="34" charset="-128"/>
            </a:rPr>
            <a:t>～</a:t>
          </a:r>
          <a:r>
            <a:rPr kumimoji="1" lang="en-US" altLang="ja-JP" sz="1000">
              <a:solidFill>
                <a:srgbClr val="084885"/>
              </a:solidFill>
              <a:latin typeface="Yu Gothic" panose="020B0400000000000000" pitchFamily="34" charset="-128"/>
              <a:ea typeface="Yu Gothic" panose="020B0400000000000000" pitchFamily="34" charset="-128"/>
            </a:rPr>
            <a:t>12)</a:t>
          </a:r>
        </a:p>
        <a:p>
          <a:pPr algn="l"/>
          <a:r>
            <a:rPr kumimoji="1" lang="ja-JP" altLang="en-US" sz="1000">
              <a:solidFill>
                <a:srgbClr val="084885"/>
              </a:solidFill>
              <a:latin typeface="Yu Gothic" panose="020B0400000000000000" pitchFamily="34" charset="-128"/>
              <a:ea typeface="Yu Gothic" panose="020B0400000000000000" pitchFamily="34" charset="-128"/>
            </a:rPr>
            <a:t>　</a:t>
          </a:r>
          <a:r>
            <a:rPr kumimoji="1" lang="en" altLang="ja-JP" sz="1000">
              <a:solidFill>
                <a:srgbClr val="084885"/>
              </a:solidFill>
              <a:latin typeface="Yu Gothic" panose="020B0400000000000000" pitchFamily="34" charset="-128"/>
              <a:ea typeface="Yu Gothic" panose="020B0400000000000000" pitchFamily="34" charset="-128"/>
            </a:rPr>
            <a:t>d    : </a:t>
          </a:r>
          <a:r>
            <a:rPr kumimoji="1" lang="ja-JP" altLang="en-US" sz="1000">
              <a:solidFill>
                <a:srgbClr val="084885"/>
              </a:solidFill>
              <a:latin typeface="Yu Gothic" panose="020B0400000000000000" pitchFamily="34" charset="-128"/>
              <a:ea typeface="Yu Gothic" panose="020B0400000000000000" pitchFamily="34" charset="-128"/>
            </a:rPr>
            <a:t>日 </a:t>
          </a:r>
          <a:r>
            <a:rPr kumimoji="1" lang="en-US" altLang="ja-JP" sz="1000">
              <a:solidFill>
                <a:srgbClr val="084885"/>
              </a:solidFill>
              <a:latin typeface="Yu Gothic" panose="020B0400000000000000" pitchFamily="34" charset="-128"/>
              <a:ea typeface="Yu Gothic" panose="020B0400000000000000" pitchFamily="34" charset="-128"/>
            </a:rPr>
            <a:t>(1</a:t>
          </a:r>
          <a:r>
            <a:rPr kumimoji="1" lang="ja-JP" altLang="en-US" sz="1000">
              <a:solidFill>
                <a:srgbClr val="084885"/>
              </a:solidFill>
              <a:latin typeface="Yu Gothic" panose="020B0400000000000000" pitchFamily="34" charset="-128"/>
              <a:ea typeface="Yu Gothic" panose="020B0400000000000000" pitchFamily="34" charset="-128"/>
            </a:rPr>
            <a:t>～</a:t>
          </a:r>
          <a:r>
            <a:rPr kumimoji="1" lang="en-US" altLang="ja-JP" sz="1000">
              <a:solidFill>
                <a:srgbClr val="084885"/>
              </a:solidFill>
              <a:latin typeface="Yu Gothic" panose="020B0400000000000000" pitchFamily="34" charset="-128"/>
              <a:ea typeface="Yu Gothic" panose="020B0400000000000000" pitchFamily="34" charset="-128"/>
            </a:rPr>
            <a:t>31)</a:t>
          </a:r>
        </a:p>
        <a:p>
          <a:pPr algn="l"/>
          <a:r>
            <a:rPr kumimoji="1" lang="ja-JP" altLang="en-US" sz="1000">
              <a:solidFill>
                <a:srgbClr val="084885"/>
              </a:solidFill>
              <a:latin typeface="Yu Gothic" panose="020B0400000000000000" pitchFamily="34" charset="-128"/>
              <a:ea typeface="Yu Gothic" panose="020B0400000000000000" pitchFamily="34" charset="-128"/>
            </a:rPr>
            <a:t>　</a:t>
          </a:r>
          <a:r>
            <a:rPr kumimoji="1" lang="en" altLang="ja-JP" sz="1000">
              <a:solidFill>
                <a:srgbClr val="084885"/>
              </a:solidFill>
              <a:latin typeface="Yu Gothic" panose="020B0400000000000000" pitchFamily="34" charset="-128"/>
              <a:ea typeface="Yu Gothic" panose="020B0400000000000000" pitchFamily="34" charset="-128"/>
            </a:rPr>
            <a:t>dd   : </a:t>
          </a:r>
          <a:r>
            <a:rPr kumimoji="1" lang="ja-JP" altLang="en-US" sz="1000">
              <a:solidFill>
                <a:srgbClr val="084885"/>
              </a:solidFill>
              <a:latin typeface="Yu Gothic" panose="020B0400000000000000" pitchFamily="34" charset="-128"/>
              <a:ea typeface="Yu Gothic" panose="020B0400000000000000" pitchFamily="34" charset="-128"/>
            </a:rPr>
            <a:t>日 </a:t>
          </a:r>
          <a:r>
            <a:rPr kumimoji="1" lang="en-US" altLang="ja-JP" sz="1000">
              <a:solidFill>
                <a:srgbClr val="084885"/>
              </a:solidFill>
              <a:latin typeface="Yu Gothic" panose="020B0400000000000000" pitchFamily="34" charset="-128"/>
              <a:ea typeface="Yu Gothic" panose="020B0400000000000000" pitchFamily="34" charset="-128"/>
            </a:rPr>
            <a:t>(01</a:t>
          </a:r>
          <a:r>
            <a:rPr kumimoji="1" lang="ja-JP" altLang="en-US" sz="1000">
              <a:solidFill>
                <a:srgbClr val="084885"/>
              </a:solidFill>
              <a:latin typeface="Yu Gothic" panose="020B0400000000000000" pitchFamily="34" charset="-128"/>
              <a:ea typeface="Yu Gothic" panose="020B0400000000000000" pitchFamily="34" charset="-128"/>
            </a:rPr>
            <a:t>～</a:t>
          </a:r>
          <a:r>
            <a:rPr kumimoji="1" lang="en-US" altLang="ja-JP" sz="1000">
              <a:solidFill>
                <a:srgbClr val="084885"/>
              </a:solidFill>
              <a:latin typeface="Yu Gothic" panose="020B0400000000000000" pitchFamily="34" charset="-128"/>
              <a:ea typeface="Yu Gothic" panose="020B0400000000000000" pitchFamily="34" charset="-128"/>
            </a:rPr>
            <a:t>31)</a:t>
          </a:r>
        </a:p>
        <a:p>
          <a:pPr algn="l"/>
          <a:r>
            <a:rPr kumimoji="1" lang="ja-JP" altLang="en-US" sz="1000">
              <a:solidFill>
                <a:srgbClr val="084885"/>
              </a:solidFill>
              <a:latin typeface="Yu Gothic" panose="020B0400000000000000" pitchFamily="34" charset="-128"/>
              <a:ea typeface="Yu Gothic" panose="020B0400000000000000" pitchFamily="34" charset="-128"/>
            </a:rPr>
            <a:t>　</a:t>
          </a:r>
          <a:r>
            <a:rPr kumimoji="1" lang="en" altLang="ja-JP" sz="1000">
              <a:solidFill>
                <a:srgbClr val="084885"/>
              </a:solidFill>
              <a:latin typeface="Yu Gothic" panose="020B0400000000000000" pitchFamily="34" charset="-128"/>
              <a:ea typeface="Yu Gothic" panose="020B0400000000000000" pitchFamily="34" charset="-128"/>
            </a:rPr>
            <a:t>h    : </a:t>
          </a:r>
          <a:r>
            <a:rPr kumimoji="1" lang="ja-JP" altLang="en-US" sz="1000">
              <a:solidFill>
                <a:srgbClr val="084885"/>
              </a:solidFill>
              <a:latin typeface="Yu Gothic" panose="020B0400000000000000" pitchFamily="34" charset="-128"/>
              <a:ea typeface="Yu Gothic" panose="020B0400000000000000" pitchFamily="34" charset="-128"/>
            </a:rPr>
            <a:t>時 </a:t>
          </a:r>
          <a:r>
            <a:rPr kumimoji="1" lang="en-US" altLang="ja-JP" sz="1000">
              <a:solidFill>
                <a:srgbClr val="084885"/>
              </a:solidFill>
              <a:latin typeface="Yu Gothic" panose="020B0400000000000000" pitchFamily="34" charset="-128"/>
              <a:ea typeface="Yu Gothic" panose="020B0400000000000000" pitchFamily="34" charset="-128"/>
            </a:rPr>
            <a:t>(1</a:t>
          </a:r>
          <a:r>
            <a:rPr kumimoji="1" lang="ja-JP" altLang="en-US" sz="1000">
              <a:solidFill>
                <a:srgbClr val="084885"/>
              </a:solidFill>
              <a:latin typeface="Yu Gothic" panose="020B0400000000000000" pitchFamily="34" charset="-128"/>
              <a:ea typeface="Yu Gothic" panose="020B0400000000000000" pitchFamily="34" charset="-128"/>
            </a:rPr>
            <a:t>～</a:t>
          </a:r>
          <a:r>
            <a:rPr kumimoji="1" lang="en-US" altLang="ja-JP" sz="1000">
              <a:solidFill>
                <a:srgbClr val="084885"/>
              </a:solidFill>
              <a:latin typeface="Yu Gothic" panose="020B0400000000000000" pitchFamily="34" charset="-128"/>
              <a:ea typeface="Yu Gothic" panose="020B0400000000000000" pitchFamily="34" charset="-128"/>
            </a:rPr>
            <a:t>12)</a:t>
          </a:r>
        </a:p>
        <a:p>
          <a:pPr algn="l"/>
          <a:r>
            <a:rPr kumimoji="1" lang="ja-JP" altLang="en-US" sz="1000">
              <a:solidFill>
                <a:srgbClr val="084885"/>
              </a:solidFill>
              <a:latin typeface="Yu Gothic" panose="020B0400000000000000" pitchFamily="34" charset="-128"/>
              <a:ea typeface="Yu Gothic" panose="020B0400000000000000" pitchFamily="34" charset="-128"/>
            </a:rPr>
            <a:t>　</a:t>
          </a:r>
          <a:r>
            <a:rPr kumimoji="1" lang="en" altLang="ja-JP" sz="1000">
              <a:solidFill>
                <a:srgbClr val="084885"/>
              </a:solidFill>
              <a:latin typeface="Yu Gothic" panose="020B0400000000000000" pitchFamily="34" charset="-128"/>
              <a:ea typeface="Yu Gothic" panose="020B0400000000000000" pitchFamily="34" charset="-128"/>
            </a:rPr>
            <a:t>hh   : </a:t>
          </a:r>
          <a:r>
            <a:rPr kumimoji="1" lang="ja-JP" altLang="en-US" sz="1000">
              <a:solidFill>
                <a:srgbClr val="084885"/>
              </a:solidFill>
              <a:latin typeface="Yu Gothic" panose="020B0400000000000000" pitchFamily="34" charset="-128"/>
              <a:ea typeface="Yu Gothic" panose="020B0400000000000000" pitchFamily="34" charset="-128"/>
            </a:rPr>
            <a:t>時 </a:t>
          </a:r>
          <a:r>
            <a:rPr kumimoji="1" lang="en-US" altLang="ja-JP" sz="1000">
              <a:solidFill>
                <a:srgbClr val="084885"/>
              </a:solidFill>
              <a:latin typeface="Yu Gothic" panose="020B0400000000000000" pitchFamily="34" charset="-128"/>
              <a:ea typeface="Yu Gothic" panose="020B0400000000000000" pitchFamily="34" charset="-128"/>
            </a:rPr>
            <a:t>(01</a:t>
          </a:r>
          <a:r>
            <a:rPr kumimoji="1" lang="ja-JP" altLang="en-US" sz="1000">
              <a:solidFill>
                <a:srgbClr val="084885"/>
              </a:solidFill>
              <a:latin typeface="Yu Gothic" panose="020B0400000000000000" pitchFamily="34" charset="-128"/>
              <a:ea typeface="Yu Gothic" panose="020B0400000000000000" pitchFamily="34" charset="-128"/>
            </a:rPr>
            <a:t>～</a:t>
          </a:r>
          <a:r>
            <a:rPr kumimoji="1" lang="en-US" altLang="ja-JP" sz="1000">
              <a:solidFill>
                <a:srgbClr val="084885"/>
              </a:solidFill>
              <a:latin typeface="Yu Gothic" panose="020B0400000000000000" pitchFamily="34" charset="-128"/>
              <a:ea typeface="Yu Gothic" panose="020B0400000000000000" pitchFamily="34" charset="-128"/>
            </a:rPr>
            <a:t>12)</a:t>
          </a:r>
        </a:p>
        <a:p>
          <a:pPr algn="l"/>
          <a:r>
            <a:rPr kumimoji="1" lang="ja-JP" altLang="en-US" sz="1000">
              <a:solidFill>
                <a:srgbClr val="084885"/>
              </a:solidFill>
              <a:latin typeface="Yu Gothic" panose="020B0400000000000000" pitchFamily="34" charset="-128"/>
              <a:ea typeface="Yu Gothic" panose="020B0400000000000000" pitchFamily="34" charset="-128"/>
            </a:rPr>
            <a:t>　</a:t>
          </a:r>
          <a:r>
            <a:rPr kumimoji="1" lang="en" altLang="ja-JP" sz="1000">
              <a:solidFill>
                <a:srgbClr val="084885"/>
              </a:solidFill>
              <a:latin typeface="Yu Gothic" panose="020B0400000000000000" pitchFamily="34" charset="-128"/>
              <a:ea typeface="Yu Gothic" panose="020B0400000000000000" pitchFamily="34" charset="-128"/>
            </a:rPr>
            <a:t>H    : </a:t>
          </a:r>
          <a:r>
            <a:rPr kumimoji="1" lang="ja-JP" altLang="en-US" sz="1000">
              <a:solidFill>
                <a:srgbClr val="084885"/>
              </a:solidFill>
              <a:latin typeface="Yu Gothic" panose="020B0400000000000000" pitchFamily="34" charset="-128"/>
              <a:ea typeface="Yu Gothic" panose="020B0400000000000000" pitchFamily="34" charset="-128"/>
            </a:rPr>
            <a:t>時 </a:t>
          </a:r>
          <a:r>
            <a:rPr kumimoji="1" lang="en-US" altLang="ja-JP" sz="1000">
              <a:solidFill>
                <a:srgbClr val="084885"/>
              </a:solidFill>
              <a:latin typeface="Yu Gothic" panose="020B0400000000000000" pitchFamily="34" charset="-128"/>
              <a:ea typeface="Yu Gothic" panose="020B0400000000000000" pitchFamily="34" charset="-128"/>
            </a:rPr>
            <a:t>(1</a:t>
          </a:r>
          <a:r>
            <a:rPr kumimoji="1" lang="ja-JP" altLang="en-US" sz="1000">
              <a:solidFill>
                <a:srgbClr val="084885"/>
              </a:solidFill>
              <a:latin typeface="Yu Gothic" panose="020B0400000000000000" pitchFamily="34" charset="-128"/>
              <a:ea typeface="Yu Gothic" panose="020B0400000000000000" pitchFamily="34" charset="-128"/>
            </a:rPr>
            <a:t>～</a:t>
          </a:r>
          <a:r>
            <a:rPr kumimoji="1" lang="en-US" altLang="ja-JP" sz="1000">
              <a:solidFill>
                <a:srgbClr val="084885"/>
              </a:solidFill>
              <a:latin typeface="Yu Gothic" panose="020B0400000000000000" pitchFamily="34" charset="-128"/>
              <a:ea typeface="Yu Gothic" panose="020B0400000000000000" pitchFamily="34" charset="-128"/>
            </a:rPr>
            <a:t>24)</a:t>
          </a:r>
        </a:p>
        <a:p>
          <a:pPr algn="l"/>
          <a:r>
            <a:rPr kumimoji="1" lang="ja-JP" altLang="en-US" sz="1000">
              <a:solidFill>
                <a:srgbClr val="084885"/>
              </a:solidFill>
              <a:latin typeface="Yu Gothic" panose="020B0400000000000000" pitchFamily="34" charset="-128"/>
              <a:ea typeface="Yu Gothic" panose="020B0400000000000000" pitchFamily="34" charset="-128"/>
            </a:rPr>
            <a:t>　</a:t>
          </a:r>
          <a:r>
            <a:rPr kumimoji="1" lang="en" altLang="ja-JP" sz="1000">
              <a:solidFill>
                <a:srgbClr val="084885"/>
              </a:solidFill>
              <a:latin typeface="Yu Gothic" panose="020B0400000000000000" pitchFamily="34" charset="-128"/>
              <a:ea typeface="Yu Gothic" panose="020B0400000000000000" pitchFamily="34" charset="-128"/>
            </a:rPr>
            <a:t>HH   : </a:t>
          </a:r>
          <a:r>
            <a:rPr kumimoji="1" lang="ja-JP" altLang="en-US" sz="1000">
              <a:solidFill>
                <a:srgbClr val="084885"/>
              </a:solidFill>
              <a:latin typeface="Yu Gothic" panose="020B0400000000000000" pitchFamily="34" charset="-128"/>
              <a:ea typeface="Yu Gothic" panose="020B0400000000000000" pitchFamily="34" charset="-128"/>
            </a:rPr>
            <a:t>時 </a:t>
          </a:r>
          <a:r>
            <a:rPr kumimoji="1" lang="en-US" altLang="ja-JP" sz="1000">
              <a:solidFill>
                <a:srgbClr val="084885"/>
              </a:solidFill>
              <a:latin typeface="Yu Gothic" panose="020B0400000000000000" pitchFamily="34" charset="-128"/>
              <a:ea typeface="Yu Gothic" panose="020B0400000000000000" pitchFamily="34" charset="-128"/>
            </a:rPr>
            <a:t>(01</a:t>
          </a:r>
          <a:r>
            <a:rPr kumimoji="1" lang="ja-JP" altLang="en-US" sz="1000">
              <a:solidFill>
                <a:srgbClr val="084885"/>
              </a:solidFill>
              <a:latin typeface="Yu Gothic" panose="020B0400000000000000" pitchFamily="34" charset="-128"/>
              <a:ea typeface="Yu Gothic" panose="020B0400000000000000" pitchFamily="34" charset="-128"/>
            </a:rPr>
            <a:t>～</a:t>
          </a:r>
          <a:r>
            <a:rPr kumimoji="1" lang="en-US" altLang="ja-JP" sz="1000">
              <a:solidFill>
                <a:srgbClr val="084885"/>
              </a:solidFill>
              <a:latin typeface="Yu Gothic" panose="020B0400000000000000" pitchFamily="34" charset="-128"/>
              <a:ea typeface="Yu Gothic" panose="020B0400000000000000" pitchFamily="34" charset="-128"/>
            </a:rPr>
            <a:t>24)</a:t>
          </a:r>
        </a:p>
        <a:p>
          <a:pPr algn="l"/>
          <a:r>
            <a:rPr kumimoji="1" lang="ja-JP" altLang="en-US" sz="1000">
              <a:solidFill>
                <a:srgbClr val="084885"/>
              </a:solidFill>
              <a:latin typeface="Yu Gothic" panose="020B0400000000000000" pitchFamily="34" charset="-128"/>
              <a:ea typeface="Yu Gothic" panose="020B0400000000000000" pitchFamily="34" charset="-128"/>
            </a:rPr>
            <a:t>　</a:t>
          </a:r>
          <a:r>
            <a:rPr kumimoji="1" lang="en" altLang="ja-JP" sz="1000">
              <a:solidFill>
                <a:srgbClr val="084885"/>
              </a:solidFill>
              <a:latin typeface="Yu Gothic" panose="020B0400000000000000" pitchFamily="34" charset="-128"/>
              <a:ea typeface="Yu Gothic" panose="020B0400000000000000" pitchFamily="34" charset="-128"/>
            </a:rPr>
            <a:t>m    : </a:t>
          </a:r>
          <a:r>
            <a:rPr kumimoji="1" lang="ja-JP" altLang="en-US" sz="1000">
              <a:solidFill>
                <a:srgbClr val="084885"/>
              </a:solidFill>
              <a:latin typeface="Yu Gothic" panose="020B0400000000000000" pitchFamily="34" charset="-128"/>
              <a:ea typeface="Yu Gothic" panose="020B0400000000000000" pitchFamily="34" charset="-128"/>
            </a:rPr>
            <a:t>分 </a:t>
          </a:r>
          <a:r>
            <a:rPr kumimoji="1" lang="en-US" altLang="ja-JP" sz="1000">
              <a:solidFill>
                <a:srgbClr val="084885"/>
              </a:solidFill>
              <a:latin typeface="Yu Gothic" panose="020B0400000000000000" pitchFamily="34" charset="-128"/>
              <a:ea typeface="Yu Gothic" panose="020B0400000000000000" pitchFamily="34" charset="-128"/>
            </a:rPr>
            <a:t>(0</a:t>
          </a:r>
          <a:r>
            <a:rPr kumimoji="1" lang="ja-JP" altLang="en-US" sz="1000">
              <a:solidFill>
                <a:srgbClr val="084885"/>
              </a:solidFill>
              <a:latin typeface="Yu Gothic" panose="020B0400000000000000" pitchFamily="34" charset="-128"/>
              <a:ea typeface="Yu Gothic" panose="020B0400000000000000" pitchFamily="34" charset="-128"/>
            </a:rPr>
            <a:t>～</a:t>
          </a:r>
          <a:r>
            <a:rPr kumimoji="1" lang="en-US" altLang="ja-JP" sz="1000">
              <a:solidFill>
                <a:srgbClr val="084885"/>
              </a:solidFill>
              <a:latin typeface="Yu Gothic" panose="020B0400000000000000" pitchFamily="34" charset="-128"/>
              <a:ea typeface="Yu Gothic" panose="020B0400000000000000" pitchFamily="34" charset="-128"/>
            </a:rPr>
            <a:t>59)</a:t>
          </a:r>
        </a:p>
        <a:p>
          <a:pPr algn="l"/>
          <a:r>
            <a:rPr kumimoji="1" lang="ja-JP" altLang="en-US" sz="1000">
              <a:solidFill>
                <a:srgbClr val="084885"/>
              </a:solidFill>
              <a:latin typeface="Yu Gothic" panose="020B0400000000000000" pitchFamily="34" charset="-128"/>
              <a:ea typeface="Yu Gothic" panose="020B0400000000000000" pitchFamily="34" charset="-128"/>
            </a:rPr>
            <a:t>　</a:t>
          </a:r>
          <a:r>
            <a:rPr kumimoji="1" lang="en" altLang="ja-JP" sz="1000">
              <a:solidFill>
                <a:srgbClr val="084885"/>
              </a:solidFill>
              <a:latin typeface="Yu Gothic" panose="020B0400000000000000" pitchFamily="34" charset="-128"/>
              <a:ea typeface="Yu Gothic" panose="020B0400000000000000" pitchFamily="34" charset="-128"/>
            </a:rPr>
            <a:t>mm   : </a:t>
          </a:r>
          <a:r>
            <a:rPr kumimoji="1" lang="ja-JP" altLang="en-US" sz="1000">
              <a:solidFill>
                <a:srgbClr val="084885"/>
              </a:solidFill>
              <a:latin typeface="Yu Gothic" panose="020B0400000000000000" pitchFamily="34" charset="-128"/>
              <a:ea typeface="Yu Gothic" panose="020B0400000000000000" pitchFamily="34" charset="-128"/>
            </a:rPr>
            <a:t>分 </a:t>
          </a:r>
          <a:r>
            <a:rPr kumimoji="1" lang="en-US" altLang="ja-JP" sz="1000">
              <a:solidFill>
                <a:srgbClr val="084885"/>
              </a:solidFill>
              <a:latin typeface="Yu Gothic" panose="020B0400000000000000" pitchFamily="34" charset="-128"/>
              <a:ea typeface="Yu Gothic" panose="020B0400000000000000" pitchFamily="34" charset="-128"/>
            </a:rPr>
            <a:t>(00</a:t>
          </a:r>
          <a:r>
            <a:rPr kumimoji="1" lang="ja-JP" altLang="en-US" sz="1000">
              <a:solidFill>
                <a:srgbClr val="084885"/>
              </a:solidFill>
              <a:latin typeface="Yu Gothic" panose="020B0400000000000000" pitchFamily="34" charset="-128"/>
              <a:ea typeface="Yu Gothic" panose="020B0400000000000000" pitchFamily="34" charset="-128"/>
            </a:rPr>
            <a:t>～</a:t>
          </a:r>
          <a:r>
            <a:rPr kumimoji="1" lang="en-US" altLang="ja-JP" sz="1000">
              <a:solidFill>
                <a:srgbClr val="084885"/>
              </a:solidFill>
              <a:latin typeface="Yu Gothic" panose="020B0400000000000000" pitchFamily="34" charset="-128"/>
              <a:ea typeface="Yu Gothic" panose="020B0400000000000000" pitchFamily="34" charset="-128"/>
            </a:rPr>
            <a:t>59)</a:t>
          </a:r>
        </a:p>
        <a:p>
          <a:pPr algn="l"/>
          <a:r>
            <a:rPr kumimoji="1" lang="ja-JP" altLang="en-US" sz="1000">
              <a:solidFill>
                <a:srgbClr val="084885"/>
              </a:solidFill>
              <a:latin typeface="Yu Gothic" panose="020B0400000000000000" pitchFamily="34" charset="-128"/>
              <a:ea typeface="Yu Gothic" panose="020B0400000000000000" pitchFamily="34" charset="-128"/>
            </a:rPr>
            <a:t>　</a:t>
          </a:r>
          <a:r>
            <a:rPr kumimoji="1" lang="en" altLang="ja-JP" sz="1000">
              <a:solidFill>
                <a:srgbClr val="084885"/>
              </a:solidFill>
              <a:latin typeface="Yu Gothic" panose="020B0400000000000000" pitchFamily="34" charset="-128"/>
              <a:ea typeface="Yu Gothic" panose="020B0400000000000000" pitchFamily="34" charset="-128"/>
            </a:rPr>
            <a:t>s    : </a:t>
          </a:r>
          <a:r>
            <a:rPr kumimoji="1" lang="ja-JP" altLang="en-US" sz="1000">
              <a:solidFill>
                <a:srgbClr val="084885"/>
              </a:solidFill>
              <a:latin typeface="Yu Gothic" panose="020B0400000000000000" pitchFamily="34" charset="-128"/>
              <a:ea typeface="Yu Gothic" panose="020B0400000000000000" pitchFamily="34" charset="-128"/>
            </a:rPr>
            <a:t>秒 </a:t>
          </a:r>
          <a:r>
            <a:rPr kumimoji="1" lang="en-US" altLang="ja-JP" sz="1000">
              <a:solidFill>
                <a:srgbClr val="084885"/>
              </a:solidFill>
              <a:latin typeface="Yu Gothic" panose="020B0400000000000000" pitchFamily="34" charset="-128"/>
              <a:ea typeface="Yu Gothic" panose="020B0400000000000000" pitchFamily="34" charset="-128"/>
            </a:rPr>
            <a:t>(0</a:t>
          </a:r>
          <a:r>
            <a:rPr kumimoji="1" lang="ja-JP" altLang="en-US" sz="1000">
              <a:solidFill>
                <a:srgbClr val="084885"/>
              </a:solidFill>
              <a:latin typeface="Yu Gothic" panose="020B0400000000000000" pitchFamily="34" charset="-128"/>
              <a:ea typeface="Yu Gothic" panose="020B0400000000000000" pitchFamily="34" charset="-128"/>
            </a:rPr>
            <a:t>～</a:t>
          </a:r>
          <a:r>
            <a:rPr kumimoji="1" lang="en-US" altLang="ja-JP" sz="1000">
              <a:solidFill>
                <a:srgbClr val="084885"/>
              </a:solidFill>
              <a:latin typeface="Yu Gothic" panose="020B0400000000000000" pitchFamily="34" charset="-128"/>
              <a:ea typeface="Yu Gothic" panose="020B0400000000000000" pitchFamily="34" charset="-128"/>
            </a:rPr>
            <a:t>59)</a:t>
          </a:r>
        </a:p>
        <a:p>
          <a:pPr algn="l"/>
          <a:r>
            <a:rPr kumimoji="1" lang="ja-JP" altLang="en-US" sz="1000">
              <a:solidFill>
                <a:srgbClr val="084885"/>
              </a:solidFill>
              <a:latin typeface="Yu Gothic" panose="020B0400000000000000" pitchFamily="34" charset="-128"/>
              <a:ea typeface="Yu Gothic" panose="020B0400000000000000" pitchFamily="34" charset="-128"/>
            </a:rPr>
            <a:t>　</a:t>
          </a:r>
          <a:r>
            <a:rPr kumimoji="1" lang="en" altLang="ja-JP" sz="1000">
              <a:solidFill>
                <a:srgbClr val="084885"/>
              </a:solidFill>
              <a:latin typeface="Yu Gothic" panose="020B0400000000000000" pitchFamily="34" charset="-128"/>
              <a:ea typeface="Yu Gothic" panose="020B0400000000000000" pitchFamily="34" charset="-128"/>
            </a:rPr>
            <a:t>ss   : </a:t>
          </a:r>
          <a:r>
            <a:rPr kumimoji="1" lang="ja-JP" altLang="en-US" sz="1000">
              <a:solidFill>
                <a:srgbClr val="084885"/>
              </a:solidFill>
              <a:latin typeface="Yu Gothic" panose="020B0400000000000000" pitchFamily="34" charset="-128"/>
              <a:ea typeface="Yu Gothic" panose="020B0400000000000000" pitchFamily="34" charset="-128"/>
            </a:rPr>
            <a:t>秒 </a:t>
          </a:r>
          <a:r>
            <a:rPr kumimoji="1" lang="en-US" altLang="ja-JP" sz="1000">
              <a:solidFill>
                <a:srgbClr val="084885"/>
              </a:solidFill>
              <a:latin typeface="Yu Gothic" panose="020B0400000000000000" pitchFamily="34" charset="-128"/>
              <a:ea typeface="Yu Gothic" panose="020B0400000000000000" pitchFamily="34" charset="-128"/>
            </a:rPr>
            <a:t>(00</a:t>
          </a:r>
          <a:r>
            <a:rPr kumimoji="1" lang="ja-JP" altLang="en-US" sz="1000">
              <a:solidFill>
                <a:srgbClr val="084885"/>
              </a:solidFill>
              <a:latin typeface="Yu Gothic" panose="020B0400000000000000" pitchFamily="34" charset="-128"/>
              <a:ea typeface="Yu Gothic" panose="020B0400000000000000" pitchFamily="34" charset="-128"/>
            </a:rPr>
            <a:t>～</a:t>
          </a:r>
          <a:r>
            <a:rPr kumimoji="1" lang="en-US" altLang="ja-JP" sz="1000">
              <a:solidFill>
                <a:srgbClr val="084885"/>
              </a:solidFill>
              <a:latin typeface="Yu Gothic" panose="020B0400000000000000" pitchFamily="34" charset="-128"/>
              <a:ea typeface="Yu Gothic" panose="020B0400000000000000" pitchFamily="34" charset="-128"/>
            </a:rPr>
            <a:t>59)</a:t>
          </a:r>
          <a:endParaRPr kumimoji="1" lang="ja-JP" altLang="en-US" sz="1000">
            <a:solidFill>
              <a:srgbClr val="084885"/>
            </a:solidFill>
            <a:latin typeface="Yu Gothic" panose="020B0400000000000000" pitchFamily="34" charset="-128"/>
            <a:ea typeface="Yu Gothic" panose="020B0400000000000000" pitchFamily="34"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0</xdr:colOff>
      <xdr:row>28</xdr:row>
      <xdr:rowOff>95250</xdr:rowOff>
    </xdr:from>
    <xdr:to>
      <xdr:col>2</xdr:col>
      <xdr:colOff>7137400</xdr:colOff>
      <xdr:row>38</xdr:row>
      <xdr:rowOff>85725</xdr:rowOff>
    </xdr:to>
    <xdr:pic>
      <xdr:nvPicPr>
        <xdr:cNvPr id="2" name="図 1">
          <a:extLst>
            <a:ext uri="{FF2B5EF4-FFF2-40B4-BE49-F238E27FC236}">
              <a16:creationId xmlns:a16="http://schemas.microsoft.com/office/drawing/2014/main" id="{07E29845-99B3-F443-B12E-6EF9F8A68948}"/>
            </a:ext>
          </a:extLst>
        </xdr:cNvPr>
        <xdr:cNvPicPr>
          <a:picLocks noChangeAspect="1"/>
        </xdr:cNvPicPr>
      </xdr:nvPicPr>
      <xdr:blipFill>
        <a:blip xmlns:r="http://schemas.openxmlformats.org/officeDocument/2006/relationships" r:embed="rId1"/>
        <a:stretch>
          <a:fillRect/>
        </a:stretch>
      </xdr:blipFill>
      <xdr:spPr>
        <a:xfrm>
          <a:off x="977900" y="6877050"/>
          <a:ext cx="7137400" cy="2276475"/>
        </a:xfrm>
        <a:prstGeom prst="rect">
          <a:avLst/>
        </a:prstGeom>
        <a:ln>
          <a:solidFill>
            <a:schemeClr val="tx1"/>
          </a:solidFill>
        </a:ln>
      </xdr:spPr>
    </xdr:pic>
    <xdr:clientData/>
  </xdr:twoCellAnchor>
  <xdr:twoCellAnchor>
    <xdr:from>
      <xdr:col>2</xdr:col>
      <xdr:colOff>485775</xdr:colOff>
      <xdr:row>29</xdr:row>
      <xdr:rowOff>28575</xdr:rowOff>
    </xdr:from>
    <xdr:to>
      <xdr:col>2</xdr:col>
      <xdr:colOff>895350</xdr:colOff>
      <xdr:row>31</xdr:row>
      <xdr:rowOff>4763</xdr:rowOff>
    </xdr:to>
    <xdr:cxnSp macro="">
      <xdr:nvCxnSpPr>
        <xdr:cNvPr id="3" name="直線コネクタ 2">
          <a:extLst>
            <a:ext uri="{FF2B5EF4-FFF2-40B4-BE49-F238E27FC236}">
              <a16:creationId xmlns:a16="http://schemas.microsoft.com/office/drawing/2014/main" id="{3582534B-6D1E-5D41-AE9D-775C129EFCD6}"/>
            </a:ext>
            <a:ext uri="{147F2762-F138-4A5C-976F-8EAC2B608ADB}">
              <a16:predDERef xmlns:a16="http://schemas.microsoft.com/office/drawing/2014/main" pred="{D5DC0C67-981B-EAB3-7BD8-E8E154D4758F}"/>
            </a:ext>
          </a:extLst>
        </xdr:cNvPr>
        <xdr:cNvCxnSpPr>
          <a:cxnSpLocks/>
          <a:stCxn id="4" idx="1"/>
        </xdr:cNvCxnSpPr>
      </xdr:nvCxnSpPr>
      <xdr:spPr>
        <a:xfrm flipH="1" flipV="1">
          <a:off x="1463675" y="7038975"/>
          <a:ext cx="409575" cy="433388"/>
        </a:xfrm>
        <a:prstGeom prst="line">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895350</xdr:colOff>
      <xdr:row>30</xdr:row>
      <xdr:rowOff>76200</xdr:rowOff>
    </xdr:from>
    <xdr:to>
      <xdr:col>2</xdr:col>
      <xdr:colOff>4076700</xdr:colOff>
      <xdr:row>31</xdr:row>
      <xdr:rowOff>161925</xdr:rowOff>
    </xdr:to>
    <xdr:sp macro="" textlink="">
      <xdr:nvSpPr>
        <xdr:cNvPr id="4" name="テキスト ボックス 3">
          <a:extLst>
            <a:ext uri="{FF2B5EF4-FFF2-40B4-BE49-F238E27FC236}">
              <a16:creationId xmlns:a16="http://schemas.microsoft.com/office/drawing/2014/main" id="{43FB073E-6046-2B41-A7BA-F5A31D00AA86}"/>
            </a:ext>
            <a:ext uri="{147F2762-F138-4A5C-976F-8EAC2B608ADB}">
              <a16:predDERef xmlns:a16="http://schemas.microsoft.com/office/drawing/2014/main" pred="{A20D3A8B-F8D5-4EBB-E8BC-6ACA305B489B}"/>
            </a:ext>
          </a:extLst>
        </xdr:cNvPr>
        <xdr:cNvSpPr txBox="1"/>
      </xdr:nvSpPr>
      <xdr:spPr>
        <a:xfrm>
          <a:off x="1873250" y="7315200"/>
          <a:ext cx="3181350" cy="314325"/>
        </a:xfrm>
        <a:prstGeom prst="rect">
          <a:avLst/>
        </a:prstGeom>
        <a:solidFill>
          <a:schemeClr val="lt1"/>
        </a:solidFill>
        <a:ln w="9525" cmpd="sng">
          <a:noFill/>
        </a:ln>
      </xdr:spPr>
      <xdr:txBody>
        <a:bodyPr spcFirstLastPara="0" vertOverflow="clip" horzOverflow="clip" wrap="square" lIns="91440" tIns="45720" rIns="91440" bIns="45720" rtlCol="0" anchor="ctr">
          <a:noAutofit/>
        </a:bodyPr>
        <a:lstStyle/>
        <a:p>
          <a:pPr marL="0" indent="0" algn="l"/>
          <a:r>
            <a:rPr lang="ja-JP" alt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プリティプリントにチェックを入れてください</a:t>
          </a:r>
        </a:p>
      </xdr:txBody>
    </xdr:sp>
    <xdr:clientData/>
  </xdr:twoCellAnchor>
  <xdr:twoCellAnchor editAs="oneCell">
    <xdr:from>
      <xdr:col>2</xdr:col>
      <xdr:colOff>114300</xdr:colOff>
      <xdr:row>40</xdr:row>
      <xdr:rowOff>57150</xdr:rowOff>
    </xdr:from>
    <xdr:to>
      <xdr:col>2</xdr:col>
      <xdr:colOff>4038600</xdr:colOff>
      <xdr:row>55</xdr:row>
      <xdr:rowOff>47625</xdr:rowOff>
    </xdr:to>
    <xdr:pic>
      <xdr:nvPicPr>
        <xdr:cNvPr id="5" name="図 4">
          <a:extLst>
            <a:ext uri="{FF2B5EF4-FFF2-40B4-BE49-F238E27FC236}">
              <a16:creationId xmlns:a16="http://schemas.microsoft.com/office/drawing/2014/main" id="{563A2FBF-DF95-774D-8C51-2F777001BAA3}"/>
            </a:ext>
            <a:ext uri="{147F2762-F138-4A5C-976F-8EAC2B608ADB}">
              <a16:predDERef xmlns:a16="http://schemas.microsoft.com/office/drawing/2014/main" pred="{80372F52-EE0B-0A8C-91FE-DCF7309C98F0}"/>
            </a:ext>
          </a:extLst>
        </xdr:cNvPr>
        <xdr:cNvPicPr>
          <a:picLocks noChangeAspect="1"/>
        </xdr:cNvPicPr>
      </xdr:nvPicPr>
      <xdr:blipFill>
        <a:blip xmlns:r="http://schemas.openxmlformats.org/officeDocument/2006/relationships" r:embed="rId2"/>
        <a:stretch>
          <a:fillRect/>
        </a:stretch>
      </xdr:blipFill>
      <xdr:spPr>
        <a:xfrm>
          <a:off x="1092200" y="9582150"/>
          <a:ext cx="3924300" cy="3419475"/>
        </a:xfrm>
        <a:prstGeom prst="rect">
          <a:avLst/>
        </a:prstGeom>
        <a:ln>
          <a:solidFill>
            <a:schemeClr val="tx1"/>
          </a:solidFill>
        </a:ln>
      </xdr:spPr>
    </xdr:pic>
    <xdr:clientData/>
  </xdr:twoCellAnchor>
  <xdr:twoCellAnchor>
    <xdr:from>
      <xdr:col>2</xdr:col>
      <xdr:colOff>161925</xdr:colOff>
      <xdr:row>41</xdr:row>
      <xdr:rowOff>85725</xdr:rowOff>
    </xdr:from>
    <xdr:to>
      <xdr:col>2</xdr:col>
      <xdr:colOff>1800225</xdr:colOff>
      <xdr:row>42</xdr:row>
      <xdr:rowOff>28575</xdr:rowOff>
    </xdr:to>
    <xdr:sp macro="" textlink="">
      <xdr:nvSpPr>
        <xdr:cNvPr id="6" name="四角形 11">
          <a:extLst>
            <a:ext uri="{FF2B5EF4-FFF2-40B4-BE49-F238E27FC236}">
              <a16:creationId xmlns:a16="http://schemas.microsoft.com/office/drawing/2014/main" id="{2C11476B-B455-8D4F-9FEF-9CBC9B8CEE16}"/>
            </a:ext>
            <a:ext uri="{147F2762-F138-4A5C-976F-8EAC2B608ADB}">
              <a16:predDERef xmlns:a16="http://schemas.microsoft.com/office/drawing/2014/main" pred="{08A31F82-4CEE-D4A0-4241-73A0BD5405D3}"/>
            </a:ext>
          </a:extLst>
        </xdr:cNvPr>
        <xdr:cNvSpPr/>
      </xdr:nvSpPr>
      <xdr:spPr>
        <a:xfrm>
          <a:off x="1139825" y="9839325"/>
          <a:ext cx="1638300" cy="171450"/>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a:p>
      </xdr:txBody>
    </xdr:sp>
    <xdr:clientData/>
  </xdr:twoCellAnchor>
  <xdr:twoCellAnchor>
    <xdr:from>
      <xdr:col>2</xdr:col>
      <xdr:colOff>161925</xdr:colOff>
      <xdr:row>42</xdr:row>
      <xdr:rowOff>171450</xdr:rowOff>
    </xdr:from>
    <xdr:to>
      <xdr:col>2</xdr:col>
      <xdr:colOff>3162300</xdr:colOff>
      <xdr:row>44</xdr:row>
      <xdr:rowOff>28575</xdr:rowOff>
    </xdr:to>
    <xdr:sp macro="" textlink="">
      <xdr:nvSpPr>
        <xdr:cNvPr id="7" name="四角形 12">
          <a:extLst>
            <a:ext uri="{FF2B5EF4-FFF2-40B4-BE49-F238E27FC236}">
              <a16:creationId xmlns:a16="http://schemas.microsoft.com/office/drawing/2014/main" id="{26FC80C7-3295-C340-A7A0-0EA78C8F4FAF}"/>
            </a:ext>
            <a:ext uri="{147F2762-F138-4A5C-976F-8EAC2B608ADB}">
              <a16:predDERef xmlns:a16="http://schemas.microsoft.com/office/drawing/2014/main" pred="{A45C477F-B5AB-B9A4-3712-D4379F528873}"/>
            </a:ext>
          </a:extLst>
        </xdr:cNvPr>
        <xdr:cNvSpPr/>
      </xdr:nvSpPr>
      <xdr:spPr>
        <a:xfrm>
          <a:off x="1139825" y="10153650"/>
          <a:ext cx="3000375" cy="314325"/>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US"/>
        </a:p>
      </xdr:txBody>
    </xdr:sp>
    <xdr:clientData/>
  </xdr:twoCellAnchor>
  <xdr:twoCellAnchor>
    <xdr:from>
      <xdr:col>2</xdr:col>
      <xdr:colOff>2479675</xdr:colOff>
      <xdr:row>41</xdr:row>
      <xdr:rowOff>28575</xdr:rowOff>
    </xdr:from>
    <xdr:to>
      <xdr:col>2</xdr:col>
      <xdr:colOff>5661025</xdr:colOff>
      <xdr:row>42</xdr:row>
      <xdr:rowOff>114300</xdr:rowOff>
    </xdr:to>
    <xdr:sp macro="" textlink="">
      <xdr:nvSpPr>
        <xdr:cNvPr id="8" name="テキスト ボックス 7">
          <a:extLst>
            <a:ext uri="{FF2B5EF4-FFF2-40B4-BE49-F238E27FC236}">
              <a16:creationId xmlns:a16="http://schemas.microsoft.com/office/drawing/2014/main" id="{933BF0C6-5633-F54D-8A35-C2F916BDBFF7}"/>
            </a:ext>
            <a:ext uri="{147F2762-F138-4A5C-976F-8EAC2B608ADB}">
              <a16:predDERef xmlns:a16="http://schemas.microsoft.com/office/drawing/2014/main" pred="{DAECD21C-B679-41C8-A335-505E89A8449B}"/>
            </a:ext>
          </a:extLst>
        </xdr:cNvPr>
        <xdr:cNvSpPr txBox="1"/>
      </xdr:nvSpPr>
      <xdr:spPr>
        <a:xfrm>
          <a:off x="3457575" y="9782175"/>
          <a:ext cx="3181350" cy="314325"/>
        </a:xfrm>
        <a:prstGeom prst="rect">
          <a:avLst/>
        </a:prstGeom>
        <a:solidFill>
          <a:schemeClr val="lt1"/>
        </a:solidFill>
        <a:ln w="9525" cmpd="sng">
          <a:noFill/>
        </a:ln>
      </xdr:spPr>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Client ID </a:t>
          </a:r>
          <a:r>
            <a:rPr lang="ja-JP" alt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が表示されます</a:t>
          </a:r>
        </a:p>
      </xdr:txBody>
    </xdr:sp>
    <xdr:clientData/>
  </xdr:twoCellAnchor>
  <xdr:twoCellAnchor>
    <xdr:from>
      <xdr:col>2</xdr:col>
      <xdr:colOff>3721100</xdr:colOff>
      <xdr:row>42</xdr:row>
      <xdr:rowOff>63500</xdr:rowOff>
    </xdr:from>
    <xdr:to>
      <xdr:col>4</xdr:col>
      <xdr:colOff>260350</xdr:colOff>
      <xdr:row>44</xdr:row>
      <xdr:rowOff>203199</xdr:rowOff>
    </xdr:to>
    <xdr:sp macro="" textlink="">
      <xdr:nvSpPr>
        <xdr:cNvPr id="9" name="テキスト ボックス 8">
          <a:extLst>
            <a:ext uri="{FF2B5EF4-FFF2-40B4-BE49-F238E27FC236}">
              <a16:creationId xmlns:a16="http://schemas.microsoft.com/office/drawing/2014/main" id="{FA276BE3-A2C5-F547-9C7B-2CA61D1D341E}"/>
            </a:ext>
            <a:ext uri="{147F2762-F138-4A5C-976F-8EAC2B608ADB}">
              <a16:predDERef xmlns:a16="http://schemas.microsoft.com/office/drawing/2014/main" pred="{E643593A-1CA8-46C1-9A7A-0E7F50F9FB63}"/>
            </a:ext>
          </a:extLst>
        </xdr:cNvPr>
        <xdr:cNvSpPr txBox="1"/>
      </xdr:nvSpPr>
      <xdr:spPr>
        <a:xfrm>
          <a:off x="4699000" y="10045700"/>
          <a:ext cx="4337050" cy="596899"/>
        </a:xfrm>
        <a:prstGeom prst="rect">
          <a:avLst/>
        </a:prstGeom>
        <a:solidFill>
          <a:schemeClr val="lt1"/>
        </a:solidFill>
        <a:ln w="9525" cmpd="sng">
          <a:noFill/>
        </a:ln>
      </xdr:spPr>
      <xdr:txBody>
        <a:bodyPr spcFirstLastPara="0" vertOverflow="clip" horzOverflow="clip" wrap="square" lIns="91440" tIns="45720" rIns="91440" bIns="45720" rtlCol="0" anchor="ctr">
          <a:noAutofit/>
        </a:bodyPr>
        <a:lstStyle/>
        <a:p>
          <a:pPr marL="0" indent="0" algn="l"/>
          <a:r>
            <a:rPr lang="en-US" sz="1100">
              <a:latin typeface="+mn-lt"/>
              <a:ea typeface="+mn-lt"/>
              <a:cs typeface="+mn-lt"/>
            </a:rPr>
            <a:t>Client Secrets</a:t>
          </a:r>
          <a:r>
            <a:rPr lang="ja-JP" alt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が表示されます</a:t>
          </a: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primary,secondary</a:t>
          </a:r>
          <a:r>
            <a:rPr lang="ja-JP" alt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のどちらを使用していただいても構いません。</a:t>
          </a:r>
        </a:p>
      </xdr:txBody>
    </xdr:sp>
    <xdr:clientData/>
  </xdr:twoCellAnchor>
  <xdr:twoCellAnchor>
    <xdr:from>
      <xdr:col>2</xdr:col>
      <xdr:colOff>1800225</xdr:colOff>
      <xdr:row>41</xdr:row>
      <xdr:rowOff>171450</xdr:rowOff>
    </xdr:from>
    <xdr:to>
      <xdr:col>2</xdr:col>
      <xdr:colOff>2479675</xdr:colOff>
      <xdr:row>41</xdr:row>
      <xdr:rowOff>185738</xdr:rowOff>
    </xdr:to>
    <xdr:cxnSp macro="">
      <xdr:nvCxnSpPr>
        <xdr:cNvPr id="10" name="直線コネクタ 9">
          <a:extLst>
            <a:ext uri="{FF2B5EF4-FFF2-40B4-BE49-F238E27FC236}">
              <a16:creationId xmlns:a16="http://schemas.microsoft.com/office/drawing/2014/main" id="{2DB6D545-5EFB-754D-8556-ED6E78FA4BC4}"/>
            </a:ext>
            <a:ext uri="{147F2762-F138-4A5C-976F-8EAC2B608ADB}">
              <a16:predDERef xmlns:a16="http://schemas.microsoft.com/office/drawing/2014/main" pred="{D5DC0C67-981B-EAB3-7BD8-E8E154D4758F}"/>
            </a:ext>
          </a:extLst>
        </xdr:cNvPr>
        <xdr:cNvCxnSpPr>
          <a:cxnSpLocks/>
          <a:stCxn id="8" idx="1"/>
          <a:endCxn id="6" idx="3"/>
        </xdr:cNvCxnSpPr>
      </xdr:nvCxnSpPr>
      <xdr:spPr>
        <a:xfrm flipH="1" flipV="1">
          <a:off x="2778125" y="9925050"/>
          <a:ext cx="679450" cy="14288"/>
        </a:xfrm>
        <a:prstGeom prst="line">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3175000</xdr:colOff>
      <xdr:row>43</xdr:row>
      <xdr:rowOff>133350</xdr:rowOff>
    </xdr:from>
    <xdr:to>
      <xdr:col>2</xdr:col>
      <xdr:colOff>3721100</xdr:colOff>
      <xdr:row>43</xdr:row>
      <xdr:rowOff>139700</xdr:rowOff>
    </xdr:to>
    <xdr:cxnSp macro="">
      <xdr:nvCxnSpPr>
        <xdr:cNvPr id="11" name="直線コネクタ 10">
          <a:extLst>
            <a:ext uri="{FF2B5EF4-FFF2-40B4-BE49-F238E27FC236}">
              <a16:creationId xmlns:a16="http://schemas.microsoft.com/office/drawing/2014/main" id="{6DE6EB83-51B4-EC47-8594-0971F8F27EBB}"/>
            </a:ext>
            <a:ext uri="{147F2762-F138-4A5C-976F-8EAC2B608ADB}">
              <a16:predDERef xmlns:a16="http://schemas.microsoft.com/office/drawing/2014/main" pred="{D5DC0C67-981B-EAB3-7BD8-E8E154D4758F}"/>
            </a:ext>
          </a:extLst>
        </xdr:cNvPr>
        <xdr:cNvCxnSpPr>
          <a:cxnSpLocks/>
          <a:stCxn id="9" idx="1"/>
        </xdr:cNvCxnSpPr>
      </xdr:nvCxnSpPr>
      <xdr:spPr>
        <a:xfrm flipH="1">
          <a:off x="4152900" y="10344150"/>
          <a:ext cx="546100" cy="6350"/>
        </a:xfrm>
        <a:prstGeom prst="line">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54FCF15-9A8C-F349-BA03-8F005DB5D4AA}" name="テーブル6116" displayName="テーブル6116" ref="A10:E110" totalsRowShown="0" headerRowDxfId="53" dataDxfId="51" headerRowBorderDxfId="52" tableBorderDxfId="50" totalsRowBorderDxfId="49">
  <tableColumns count="5">
    <tableColumn id="1" xr3:uid="{A8D1EDD0-6A91-114D-8B81-2283683342BC}" name="No." dataDxfId="48"/>
    <tableColumn id="2" xr3:uid="{C40C37ED-9B0F-1A4D-87DF-7CE5E9015A9E}" name="ヘッダー名" dataDxfId="47"/>
    <tableColumn id="3" xr3:uid="{04878129-24BA-AF4A-90D5-ABB46DD43BDF}" name="種別" dataDxfId="46"/>
    <tableColumn id="6" xr3:uid="{18805A82-8CFD-B247-A5E3-DA0DADF1BA0D}" name="入力形式" dataDxfId="45"/>
    <tableColumn id="4" xr3:uid="{90E071BD-18AC-0B47-AE10-00C24831F767}" name="▼ チェック用" dataDxfId="44">
      <calculatedColumnFormula>IF(COUNTIF(テーブル6116[ヘッダー名], B11)&gt;1, "ヘッダー名が重複しています", "")</calculatedColumnFormula>
    </tableColumn>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8DB3C56-E320-6448-8B8B-7BC305F2A2E4}" name="テーブル7127" displayName="テーブル7127" ref="G19:I40" totalsRowShown="0" headerRowDxfId="43" dataDxfId="41" headerRowBorderDxfId="42" tableBorderDxfId="40" totalsRowBorderDxfId="39">
  <tableColumns count="3">
    <tableColumn id="1" xr3:uid="{08F2B72F-BB9A-7949-8DAF-9CA3F11BC0EC}" name="項目名" dataDxfId="38"/>
    <tableColumn id="2" xr3:uid="{1FED6C69-DCF1-FB46-8A5C-A2A8D0194BB5}" name="対応するヘッダー名" dataDxfId="37"/>
    <tableColumn id="3" xr3:uid="{BCB57F93-72F9-DE40-9F7A-9A1DCB3ABE0B}" name="▼ チェック用" dataDxfId="36">
      <calculatedColumnFormula>IF(AND(NOT(ISBLANK(テーブル7127[[#This Row],[対応するヘッダー名]])), COUNTIF($B$11:$B$110,テーブル7127[[#This Row],[対応するヘッダー名]]) = 0), "左の表に存在するヘッダー名を指定してください", "")</calculatedColumnFormula>
    </tableColumn>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EBDEE80-A22C-47CD-BDCB-E0F81F8BD240}" name="テーブル611" displayName="テーブル611" ref="A10:E110" totalsRowShown="0" headerRowDxfId="35" dataDxfId="33" headerRowBorderDxfId="34" tableBorderDxfId="32" totalsRowBorderDxfId="31">
  <tableColumns count="5">
    <tableColumn id="1" xr3:uid="{2123FD7F-ACBB-4C77-A674-C2593C25C1ED}" name="No." dataDxfId="30"/>
    <tableColumn id="2" xr3:uid="{EEB7AA07-560E-4B29-9F00-A8D82F597D4B}" name="ヘッダー名" dataDxfId="29"/>
    <tableColumn id="3" xr3:uid="{928DFFF8-CCD3-47C1-9A7F-91A7FFEC95FC}" name="種別（※1）" dataDxfId="28"/>
    <tableColumn id="6" xr3:uid="{1B11DEA5-1765-4D18-817D-80F741447F96}" name="入力形式（※2）" dataDxfId="27"/>
    <tableColumn id="4" xr3:uid="{A4C98A36-0E6D-43A7-98FE-988551776E03}" name="▼ チェック用" dataDxfId="26">
      <calculatedColumnFormula array="1">IF(COUNTIF(テーブル611[ヘッダー名], B11)&gt;1, "ヘッダー名が重複しています", IF(テーブル611[[#This Row],[入力形式（※2）]]="","",
IF(SUMPRODUCT((EXACT(★入力形式パターン!D$3:D$40,D11)*1))&gt;0,"", "入力形式を確認してください。アルファベットの大文字と小文字は厳密に判断されます。（問題がなければご放念ください）")
))</calculatedColumnFormula>
    </tableColumn>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7A6B3B3-EB9A-4DAF-92C7-E1ECA2194D30}" name="テーブル712" displayName="テーブル712" ref="G19:I40" totalsRowShown="0" headerRowDxfId="25" dataDxfId="23" headerRowBorderDxfId="24" tableBorderDxfId="22" totalsRowBorderDxfId="21">
  <tableColumns count="3">
    <tableColumn id="1" xr3:uid="{6AE2593B-0B84-4A0C-A01B-D91E770AF1BF}" name="項目名" dataDxfId="20"/>
    <tableColumn id="2" xr3:uid="{39C84C37-0FE3-437F-A5DE-3C02C4FBB764}" name="対応するヘッダー名" dataDxfId="19"/>
    <tableColumn id="3" xr3:uid="{2A1639F1-6BA5-4223-8457-9591C8686A56}" name="▼ チェック用" dataDxfId="18">
      <calculatedColumnFormula>IF(AND(NOT(ISBLANK(テーブル712[[#This Row],[対応するヘッダー名]])), COUNTIF($B$11:$B$110,テーブル712[[#This Row],[対応するヘッダー名]]) = 0), "左の表に存在するヘッダー名を指定してください", "")</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drawing" Target="../drawings/drawing2.xml"/><Relationship Id="rId5" Type="http://schemas.openxmlformats.org/officeDocument/2006/relationships/comments" Target="../comments1.xml"/><Relationship Id="rId4" Type="http://schemas.openxmlformats.org/officeDocument/2006/relationships/table" Target="../tables/table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2.vml"/><Relationship Id="rId1" Type="http://schemas.openxmlformats.org/officeDocument/2006/relationships/drawing" Target="../drawings/drawing3.xml"/><Relationship Id="rId5" Type="http://schemas.openxmlformats.org/officeDocument/2006/relationships/comments" Target="../comments2.xml"/><Relationship Id="rId4"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https://help.datahub.sansan.com/hc/ja/articles/30078984458905" TargetMode="External"/><Relationship Id="rId1" Type="http://schemas.openxmlformats.org/officeDocument/2006/relationships/hyperlink" Target="https://help.datahub.sansan.com/hc/ja/articles/3007879804572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5D134-83D6-F54D-B0CE-E1DC8E4FFCF4}">
  <sheetPr codeName="Sheet1"/>
  <dimension ref="A1:S223"/>
  <sheetViews>
    <sheetView workbookViewId="0"/>
  </sheetViews>
  <sheetFormatPr baseColWidth="10" defaultColWidth="10.83203125" defaultRowHeight="20"/>
  <cols>
    <col min="1" max="1" width="4.5" style="87" customWidth="1"/>
    <col min="2" max="2" width="10.83203125" style="88"/>
    <col min="3" max="16384" width="10.83203125" style="87"/>
  </cols>
  <sheetData>
    <row r="1" spans="1:19" ht="27">
      <c r="A1" s="84" t="s">
        <v>0</v>
      </c>
      <c r="B1" s="85"/>
      <c r="C1" s="86"/>
      <c r="D1" s="86"/>
      <c r="E1" s="86"/>
      <c r="F1" s="86"/>
      <c r="G1" s="86"/>
      <c r="H1" s="86"/>
      <c r="I1" s="86"/>
      <c r="J1" s="86"/>
      <c r="K1" s="86"/>
      <c r="L1" s="86"/>
      <c r="M1" s="86"/>
      <c r="N1" s="86"/>
      <c r="O1" s="86"/>
      <c r="P1" s="86"/>
      <c r="Q1" s="86"/>
      <c r="R1" s="86"/>
      <c r="S1" s="86"/>
    </row>
    <row r="3" spans="1:19">
      <c r="B3" s="88" t="s">
        <v>1</v>
      </c>
    </row>
    <row r="19" spans="2:2">
      <c r="B19" s="88" t="s">
        <v>2</v>
      </c>
    </row>
    <row r="31" spans="2:2">
      <c r="B31" s="88" t="s">
        <v>3</v>
      </c>
    </row>
    <row r="41" spans="2:2">
      <c r="B41" s="88" t="s">
        <v>4</v>
      </c>
    </row>
    <row r="73" spans="2:2">
      <c r="B73" s="88" t="s">
        <v>5</v>
      </c>
    </row>
    <row r="74" spans="2:2">
      <c r="B74" s="88" t="s">
        <v>6</v>
      </c>
    </row>
    <row r="75" spans="2:2">
      <c r="B75" s="88" t="s">
        <v>7</v>
      </c>
    </row>
    <row r="103" spans="2:2">
      <c r="B103" s="88" t="s">
        <v>8</v>
      </c>
    </row>
    <row r="122" spans="2:2">
      <c r="B122" s="88" t="s">
        <v>9</v>
      </c>
    </row>
    <row r="123" spans="2:2">
      <c r="B123" s="88" t="s">
        <v>10</v>
      </c>
    </row>
    <row r="124" spans="2:2">
      <c r="B124" s="89"/>
    </row>
    <row r="125" spans="2:2">
      <c r="B125" s="89"/>
    </row>
    <row r="126" spans="2:2">
      <c r="B126" s="89"/>
    </row>
    <row r="127" spans="2:2">
      <c r="B127" s="89"/>
    </row>
    <row r="128" spans="2:2">
      <c r="B128" s="89"/>
    </row>
    <row r="129" spans="2:2">
      <c r="B129" s="89"/>
    </row>
    <row r="130" spans="2:2">
      <c r="B130" s="89"/>
    </row>
    <row r="131" spans="2:2">
      <c r="B131" s="89"/>
    </row>
    <row r="132" spans="2:2">
      <c r="B132" s="89"/>
    </row>
    <row r="133" spans="2:2">
      <c r="B133" s="89"/>
    </row>
    <row r="134" spans="2:2">
      <c r="B134" s="89"/>
    </row>
    <row r="135" spans="2:2">
      <c r="B135" s="89"/>
    </row>
    <row r="136" spans="2:2">
      <c r="B136" s="89"/>
    </row>
    <row r="137" spans="2:2">
      <c r="B137" s="89"/>
    </row>
    <row r="157" spans="2:2">
      <c r="B157" s="88" t="s">
        <v>11</v>
      </c>
    </row>
    <row r="177" spans="2:2">
      <c r="B177" s="88" t="s">
        <v>12</v>
      </c>
    </row>
    <row r="178" spans="2:2">
      <c r="B178" s="88" t="s">
        <v>13</v>
      </c>
    </row>
    <row r="179" spans="2:2">
      <c r="B179" s="88" t="s">
        <v>14</v>
      </c>
    </row>
    <row r="180" spans="2:2">
      <c r="B180" s="88" t="s">
        <v>15</v>
      </c>
    </row>
    <row r="190" spans="2:2">
      <c r="B190" s="88" t="s">
        <v>16</v>
      </c>
    </row>
    <row r="191" spans="2:2">
      <c r="B191" s="88" t="s">
        <v>17</v>
      </c>
    </row>
    <row r="223" spans="2:2">
      <c r="B223" s="88" t="s">
        <v>18</v>
      </c>
    </row>
  </sheetData>
  <sheetProtection algorithmName="SHA-512" hashValue="GuXYZ8xxyQK/EgFuexp/qL6ensoxd17Ol6ypTpp6UVCmI90DQaiQP/e/puQ+APPuLyjv3Y7fqbVD9aX+7uotZA==" saltValue="y15Py3Smr3USuDzqpKYtew==" spinCount="100000" sheet="1" scenarios="1" selectLockedCells="1" selectUnlockedCells="1"/>
  <phoneticPr fontId="6"/>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A1D2A-C2C2-9542-94E1-EEA646EF9FCA}">
  <sheetPr codeName="Sheet5"/>
  <dimension ref="A1:D100"/>
  <sheetViews>
    <sheetView workbookViewId="0">
      <pane ySplit="1" topLeftCell="A2" activePane="bottomLeft" state="frozen"/>
      <selection pane="bottomLeft" activeCell="C19" sqref="C19"/>
    </sheetView>
  </sheetViews>
  <sheetFormatPr baseColWidth="10" defaultColWidth="11.5" defaultRowHeight="20.25" customHeight="1"/>
  <cols>
    <col min="1" max="1" width="10.83203125" style="91"/>
    <col min="2" max="3" width="31" customWidth="1"/>
    <col min="4" max="4" width="10.83203125" style="91"/>
  </cols>
  <sheetData>
    <row r="1" spans="1:4" ht="30" customHeight="1">
      <c r="A1" s="129" t="s">
        <v>664</v>
      </c>
      <c r="B1" s="130" t="s">
        <v>665</v>
      </c>
      <c r="C1" s="130" t="s">
        <v>666</v>
      </c>
      <c r="D1" s="129" t="s">
        <v>664</v>
      </c>
    </row>
    <row r="2" spans="1:4" ht="20.25" customHeight="1">
      <c r="A2" s="131" t="str" cm="1">
        <f t="array" ref="A2">IF(ISBLANK(B2),"",SUMPRODUCT((EXACT($C:$C,B2))*1))</f>
        <v/>
      </c>
      <c r="B2" s="132"/>
      <c r="C2" s="132"/>
      <c r="D2" s="131" t="str" cm="1">
        <f t="array" ref="D2">IF(ISBLANK(C2),"",SUMPRODUCT((EXACT($B:$B,C2))*1))</f>
        <v/>
      </c>
    </row>
    <row r="3" spans="1:4" ht="20.25" customHeight="1">
      <c r="A3" s="131" t="str" cm="1">
        <f t="array" ref="A3">IF(ISBLANK(B3),"",SUMPRODUCT((EXACT($C:$C,B3))*1))</f>
        <v/>
      </c>
      <c r="B3" s="132"/>
      <c r="C3" s="132"/>
      <c r="D3" s="131" t="str" cm="1">
        <f t="array" ref="D3">IF(ISBLANK(C3),"",SUMPRODUCT((EXACT($B:$B,C3))*1))</f>
        <v/>
      </c>
    </row>
    <row r="4" spans="1:4" ht="20.25" customHeight="1">
      <c r="A4" s="131" t="str" cm="1">
        <f t="array" ref="A4">IF(ISBLANK(B4),"",SUMPRODUCT((EXACT($C:$C,B4))*1))</f>
        <v/>
      </c>
      <c r="B4" s="132"/>
      <c r="C4" s="132"/>
      <c r="D4" s="131" t="str" cm="1">
        <f t="array" ref="D4">IF(ISBLANK(C4),"",SUMPRODUCT((EXACT($B:$B,C4))*1))</f>
        <v/>
      </c>
    </row>
    <row r="5" spans="1:4" ht="20.25" customHeight="1">
      <c r="A5" s="131" t="str" cm="1">
        <f t="array" ref="A5">IF(ISBLANK(B5),"",SUMPRODUCT((EXACT($C:$C,B5))*1))</f>
        <v/>
      </c>
      <c r="B5" s="132"/>
      <c r="C5" s="132"/>
      <c r="D5" s="131" t="str" cm="1">
        <f t="array" ref="D5">IF(ISBLANK(C5),"",SUMPRODUCT((EXACT($B:$B,C5))*1))</f>
        <v/>
      </c>
    </row>
    <row r="6" spans="1:4" ht="20.25" customHeight="1">
      <c r="A6" s="131" t="str" cm="1">
        <f t="array" ref="A6">IF(ISBLANK(B6),"",SUMPRODUCT((EXACT($C:$C,B6))*1))</f>
        <v/>
      </c>
      <c r="B6" s="132"/>
      <c r="C6" s="132"/>
      <c r="D6" s="131" t="str" cm="1">
        <f t="array" ref="D6">IF(ISBLANK(C6),"",SUMPRODUCT((EXACT($B:$B,C6))*1))</f>
        <v/>
      </c>
    </row>
    <row r="7" spans="1:4" ht="20.25" customHeight="1">
      <c r="A7" s="131" t="str" cm="1">
        <f t="array" ref="A7">IF(ISBLANK(B7),"",SUMPRODUCT((EXACT($C:$C,B7))*1))</f>
        <v/>
      </c>
      <c r="B7" s="132"/>
      <c r="C7" s="132"/>
      <c r="D7" s="131" t="str" cm="1">
        <f t="array" ref="D7">IF(ISBLANK(C7),"",SUMPRODUCT((EXACT($B:$B,C7))*1))</f>
        <v/>
      </c>
    </row>
    <row r="8" spans="1:4" ht="20.25" customHeight="1">
      <c r="A8" s="131" t="str" cm="1">
        <f t="array" ref="A8">IF(ISBLANK(B8),"",SUMPRODUCT((EXACT($C:$C,B8))*1))</f>
        <v/>
      </c>
      <c r="B8" s="132"/>
      <c r="C8" s="132"/>
      <c r="D8" s="131" t="str" cm="1">
        <f t="array" ref="D8">IF(ISBLANK(C8),"",SUMPRODUCT((EXACT($B:$B,C8))*1))</f>
        <v/>
      </c>
    </row>
    <row r="9" spans="1:4" ht="20.25" customHeight="1">
      <c r="A9" s="131" t="str" cm="1">
        <f t="array" ref="A9">IF(ISBLANK(B9),"",SUMPRODUCT((EXACT($C:$C,B9))*1))</f>
        <v/>
      </c>
      <c r="B9" s="132"/>
      <c r="C9" s="133"/>
      <c r="D9" s="131" t="str" cm="1">
        <f t="array" ref="D9">IF(ISBLANK(C9),"",SUMPRODUCT((EXACT($B:$B,C9))*1))</f>
        <v/>
      </c>
    </row>
    <row r="10" spans="1:4" ht="20.25" customHeight="1">
      <c r="A10" s="131" t="str" cm="1">
        <f t="array" ref="A10">IF(ISBLANK(B10),"",SUMPRODUCT((EXACT($C:$C,B10))*1))</f>
        <v/>
      </c>
      <c r="B10" s="132"/>
      <c r="C10" s="132"/>
      <c r="D10" s="131" t="str" cm="1">
        <f t="array" ref="D10">IF(ISBLANK(C10),"",SUMPRODUCT((EXACT($B:$B,C10))*1))</f>
        <v/>
      </c>
    </row>
    <row r="11" spans="1:4" ht="20.25" customHeight="1">
      <c r="A11" s="131" t="str" cm="1">
        <f t="array" ref="A11">IF(ISBLANK(B11),"",SUMPRODUCT((EXACT($C:$C,B11))*1))</f>
        <v/>
      </c>
      <c r="B11" s="132"/>
      <c r="C11" s="132"/>
      <c r="D11" s="131" t="str" cm="1">
        <f t="array" ref="D11">IF(ISBLANK(C11),"",SUMPRODUCT((EXACT($B:$B,C11))*1))</f>
        <v/>
      </c>
    </row>
    <row r="12" spans="1:4" ht="20.25" customHeight="1">
      <c r="A12" s="131" t="str" cm="1">
        <f t="array" ref="A12">IF(ISBLANK(B12),"",SUMPRODUCT((EXACT($C:$C,B12))*1))</f>
        <v/>
      </c>
      <c r="B12" s="132"/>
      <c r="C12" s="132"/>
      <c r="D12" s="131" t="str" cm="1">
        <f t="array" ref="D12">IF(ISBLANK(C12),"",SUMPRODUCT((EXACT($B:$B,C12))*1))</f>
        <v/>
      </c>
    </row>
    <row r="13" spans="1:4" ht="20.25" customHeight="1">
      <c r="A13" s="131" t="str" cm="1">
        <f t="array" ref="A13">IF(ISBLANK(B13),"",SUMPRODUCT((EXACT($C:$C,B13))*1))</f>
        <v/>
      </c>
      <c r="B13" s="132"/>
      <c r="C13" s="132"/>
      <c r="D13" s="131" t="str" cm="1">
        <f t="array" ref="D13">IF(ISBLANK(C13),"",SUMPRODUCT((EXACT($B:$B,C13))*1))</f>
        <v/>
      </c>
    </row>
    <row r="14" spans="1:4" ht="20.25" customHeight="1">
      <c r="A14" s="131" t="str" cm="1">
        <f t="array" ref="A14">IF(ISBLANK(B14),"",SUMPRODUCT((EXACT($C:$C,B14))*1))</f>
        <v/>
      </c>
      <c r="B14" s="132"/>
      <c r="C14" s="132"/>
      <c r="D14" s="131" t="str" cm="1">
        <f t="array" ref="D14">IF(ISBLANK(C14),"",SUMPRODUCT((EXACT($B:$B,C14))*1))</f>
        <v/>
      </c>
    </row>
    <row r="15" spans="1:4" ht="20.25" customHeight="1">
      <c r="A15" s="131" t="str" cm="1">
        <f t="array" ref="A15">IF(ISBLANK(B15),"",SUMPRODUCT((EXACT($C:$C,B15))*1))</f>
        <v/>
      </c>
      <c r="B15" s="132"/>
      <c r="C15" s="132"/>
      <c r="D15" s="131" t="str" cm="1">
        <f t="array" ref="D15">IF(ISBLANK(C15),"",SUMPRODUCT((EXACT($B:$B,C15))*1))</f>
        <v/>
      </c>
    </row>
    <row r="16" spans="1:4" ht="20.25" customHeight="1">
      <c r="A16" s="131" t="str" cm="1">
        <f t="array" ref="A16">IF(ISBLANK(B16),"",SUMPRODUCT((EXACT($C:$C,B16))*1))</f>
        <v/>
      </c>
      <c r="B16" s="132"/>
      <c r="C16" s="132"/>
      <c r="D16" s="131" t="str" cm="1">
        <f t="array" ref="D16">IF(ISBLANK(C16),"",SUMPRODUCT((EXACT($B:$B,C16))*1))</f>
        <v/>
      </c>
    </row>
    <row r="17" spans="1:4" ht="20.25" customHeight="1">
      <c r="A17" s="131" t="str" cm="1">
        <f t="array" ref="A17">IF(ISBLANK(B17),"",SUMPRODUCT((EXACT($C:$C,B17))*1))</f>
        <v/>
      </c>
      <c r="B17" s="132"/>
      <c r="C17" s="132"/>
      <c r="D17" s="131" t="str" cm="1">
        <f t="array" ref="D17">IF(ISBLANK(C17),"",SUMPRODUCT((EXACT($B:$B,C17))*1))</f>
        <v/>
      </c>
    </row>
    <row r="18" spans="1:4" ht="20.25" customHeight="1">
      <c r="A18" s="131" t="str" cm="1">
        <f t="array" ref="A18">IF(ISBLANK(B18),"",SUMPRODUCT((EXACT($C:$C,B18))*1))</f>
        <v/>
      </c>
      <c r="B18" s="132"/>
      <c r="C18" s="132"/>
      <c r="D18" s="131" t="str" cm="1">
        <f t="array" ref="D18">IF(ISBLANK(C18),"",SUMPRODUCT((EXACT($B:$B,C18))*1))</f>
        <v/>
      </c>
    </row>
    <row r="19" spans="1:4" ht="20.25" customHeight="1">
      <c r="A19" s="131" t="str" cm="1">
        <f t="array" ref="A19">IF(ISBLANK(B19),"",SUMPRODUCT((EXACT($C:$C,B19))*1))</f>
        <v/>
      </c>
      <c r="B19" s="132"/>
      <c r="C19" s="132"/>
      <c r="D19" s="131" t="str" cm="1">
        <f t="array" ref="D19">IF(ISBLANK(C19),"",SUMPRODUCT((EXACT($B:$B,C19))*1))</f>
        <v/>
      </c>
    </row>
    <row r="20" spans="1:4" ht="20.25" customHeight="1">
      <c r="A20" s="131" t="str" cm="1">
        <f t="array" ref="A20">IF(ISBLANK(B20),"",SUMPRODUCT((EXACT($C:$C,B20))*1))</f>
        <v/>
      </c>
      <c r="B20" s="132"/>
      <c r="C20" s="132"/>
      <c r="D20" s="131" t="str" cm="1">
        <f t="array" ref="D20">IF(ISBLANK(C20),"",SUMPRODUCT((EXACT($B:$B,C20))*1))</f>
        <v/>
      </c>
    </row>
    <row r="21" spans="1:4" ht="20.25" customHeight="1">
      <c r="A21" s="131" t="str" cm="1">
        <f t="array" ref="A21">IF(ISBLANK(B21),"",SUMPRODUCT((EXACT($C:$C,B21))*1))</f>
        <v/>
      </c>
      <c r="B21" s="132"/>
      <c r="C21" s="132"/>
      <c r="D21" s="131" t="str" cm="1">
        <f t="array" ref="D21">IF(ISBLANK(C21),"",SUMPRODUCT((EXACT($B:$B,C21))*1))</f>
        <v/>
      </c>
    </row>
    <row r="22" spans="1:4" ht="20.25" customHeight="1">
      <c r="A22" s="131" t="str" cm="1">
        <f t="array" ref="A22">IF(ISBLANK(B22),"",SUMPRODUCT((EXACT($C:$C,B22))*1))</f>
        <v/>
      </c>
      <c r="B22" s="132"/>
      <c r="C22" s="132"/>
      <c r="D22" s="131" t="str" cm="1">
        <f t="array" ref="D22">IF(ISBLANK(C22),"",SUMPRODUCT((EXACT($B:$B,C22))*1))</f>
        <v/>
      </c>
    </row>
    <row r="23" spans="1:4" ht="20.25" customHeight="1">
      <c r="A23" s="131" t="str" cm="1">
        <f t="array" ref="A23">IF(ISBLANK(B23),"",SUMPRODUCT((EXACT($C:$C,B23))*1))</f>
        <v/>
      </c>
      <c r="B23" s="132"/>
      <c r="C23" s="132"/>
      <c r="D23" s="131" t="str" cm="1">
        <f t="array" ref="D23">IF(ISBLANK(C23),"",SUMPRODUCT((EXACT($B:$B,C23))*1))</f>
        <v/>
      </c>
    </row>
    <row r="24" spans="1:4" ht="20.25" customHeight="1">
      <c r="A24" s="131" t="str" cm="1">
        <f t="array" ref="A24">IF(ISBLANK(B24),"",SUMPRODUCT((EXACT($C:$C,B24))*1))</f>
        <v/>
      </c>
      <c r="B24" s="132"/>
      <c r="C24" s="132"/>
      <c r="D24" s="131" t="str" cm="1">
        <f t="array" ref="D24">IF(ISBLANK(C24),"",SUMPRODUCT((EXACT($B:$B,C24))*1))</f>
        <v/>
      </c>
    </row>
    <row r="25" spans="1:4" ht="20.25" customHeight="1">
      <c r="A25" s="131" t="str" cm="1">
        <f t="array" ref="A25">IF(ISBLANK(B25),"",SUMPRODUCT((EXACT($C:$C,B25))*1))</f>
        <v/>
      </c>
      <c r="B25" s="132"/>
      <c r="C25" s="132"/>
      <c r="D25" s="131" t="str" cm="1">
        <f t="array" ref="D25">IF(ISBLANK(C25),"",SUMPRODUCT((EXACT($B:$B,C25))*1))</f>
        <v/>
      </c>
    </row>
    <row r="26" spans="1:4" ht="20.25" customHeight="1">
      <c r="A26" s="131" t="str" cm="1">
        <f t="array" ref="A26">IF(ISBLANK(B26),"",SUMPRODUCT((EXACT($C:$C,B26))*1))</f>
        <v/>
      </c>
      <c r="B26" s="132"/>
      <c r="C26" s="132"/>
      <c r="D26" s="131" t="str" cm="1">
        <f t="array" ref="D26">IF(ISBLANK(C26),"",SUMPRODUCT((EXACT($B:$B,C26))*1))</f>
        <v/>
      </c>
    </row>
    <row r="27" spans="1:4" ht="20.25" customHeight="1">
      <c r="A27" s="131" t="str" cm="1">
        <f t="array" ref="A27">IF(ISBLANK(B27),"",SUMPRODUCT((EXACT($C:$C,B27))*1))</f>
        <v/>
      </c>
      <c r="B27" s="132"/>
      <c r="C27" s="132"/>
      <c r="D27" s="131" t="str" cm="1">
        <f t="array" ref="D27">IF(ISBLANK(C27),"",SUMPRODUCT((EXACT($B:$B,C27))*1))</f>
        <v/>
      </c>
    </row>
    <row r="28" spans="1:4" ht="20.25" customHeight="1">
      <c r="A28" s="131" t="str" cm="1">
        <f t="array" ref="A28">IF(ISBLANK(B28),"",SUMPRODUCT((EXACT($C:$C,B28))*1))</f>
        <v/>
      </c>
      <c r="B28" s="132"/>
      <c r="C28" s="132"/>
      <c r="D28" s="131" t="str" cm="1">
        <f t="array" ref="D28">IF(ISBLANK(C28),"",SUMPRODUCT((EXACT($B:$B,C28))*1))</f>
        <v/>
      </c>
    </row>
    <row r="29" spans="1:4" ht="20.25" customHeight="1">
      <c r="A29" s="131" t="str" cm="1">
        <f t="array" ref="A29">IF(ISBLANK(B29),"",SUMPRODUCT((EXACT($C:$C,B29))*1))</f>
        <v/>
      </c>
      <c r="B29" s="132"/>
      <c r="C29" s="132"/>
      <c r="D29" s="131" t="str" cm="1">
        <f t="array" ref="D29">IF(ISBLANK(C29),"",SUMPRODUCT((EXACT($B:$B,C29))*1))</f>
        <v/>
      </c>
    </row>
    <row r="30" spans="1:4" ht="20.25" customHeight="1">
      <c r="A30" s="131" t="str" cm="1">
        <f t="array" ref="A30">IF(ISBLANK(B30),"",SUMPRODUCT((EXACT($C:$C,B30))*1))</f>
        <v/>
      </c>
      <c r="B30" s="132"/>
      <c r="C30" s="132"/>
      <c r="D30" s="131" t="str" cm="1">
        <f t="array" ref="D30">IF(ISBLANK(C30),"",SUMPRODUCT((EXACT($B:$B,C30))*1))</f>
        <v/>
      </c>
    </row>
    <row r="31" spans="1:4" ht="20.25" customHeight="1">
      <c r="A31" s="131" t="str" cm="1">
        <f t="array" ref="A31">IF(ISBLANK(B31),"",SUMPRODUCT((EXACT($C:$C,B31))*1))</f>
        <v/>
      </c>
      <c r="B31" s="132"/>
      <c r="C31" s="132"/>
      <c r="D31" s="131" t="str" cm="1">
        <f t="array" ref="D31">IF(ISBLANK(C31),"",SUMPRODUCT((EXACT($B:$B,C31))*1))</f>
        <v/>
      </c>
    </row>
    <row r="32" spans="1:4" ht="20.25" customHeight="1">
      <c r="A32" s="131" t="str" cm="1">
        <f t="array" ref="A32">IF(ISBLANK(B32),"",SUMPRODUCT((EXACT($C:$C,B32))*1))</f>
        <v/>
      </c>
      <c r="B32" s="132"/>
      <c r="C32" s="132"/>
      <c r="D32" s="131" t="str" cm="1">
        <f t="array" ref="D32">IF(ISBLANK(C32),"",SUMPRODUCT((EXACT($B:$B,C32))*1))</f>
        <v/>
      </c>
    </row>
    <row r="33" spans="1:4" ht="20.25" customHeight="1">
      <c r="A33" s="131" t="str" cm="1">
        <f t="array" ref="A33">IF(ISBLANK(B33),"",SUMPRODUCT((EXACT($C:$C,B33))*1))</f>
        <v/>
      </c>
      <c r="B33" s="132"/>
      <c r="C33" s="132"/>
      <c r="D33" s="131" t="str" cm="1">
        <f t="array" ref="D33">IF(ISBLANK(C33),"",SUMPRODUCT((EXACT($B:$B,C33))*1))</f>
        <v/>
      </c>
    </row>
    <row r="34" spans="1:4" ht="20.25" customHeight="1">
      <c r="A34" s="131" t="str" cm="1">
        <f t="array" ref="A34">IF(ISBLANK(B34),"",SUMPRODUCT((EXACT($C:$C,B34))*1))</f>
        <v/>
      </c>
      <c r="B34" s="132"/>
      <c r="C34" s="132"/>
      <c r="D34" s="131" t="str" cm="1">
        <f t="array" ref="D34">IF(ISBLANK(C34),"",SUMPRODUCT((EXACT($B:$B,C34))*1))</f>
        <v/>
      </c>
    </row>
    <row r="35" spans="1:4" ht="20.25" customHeight="1">
      <c r="A35" s="131" t="str" cm="1">
        <f t="array" ref="A35">IF(ISBLANK(B35),"",SUMPRODUCT((EXACT($C:$C,B35))*1))</f>
        <v/>
      </c>
      <c r="B35" s="132"/>
      <c r="C35" s="132"/>
      <c r="D35" s="131" t="str" cm="1">
        <f t="array" ref="D35">IF(ISBLANK(C35),"",SUMPRODUCT((EXACT($B:$B,C35))*1))</f>
        <v/>
      </c>
    </row>
    <row r="36" spans="1:4" ht="20.25" customHeight="1">
      <c r="A36" s="131" t="str" cm="1">
        <f t="array" ref="A36">IF(ISBLANK(B36),"",SUMPRODUCT((EXACT($C:$C,B36))*1))</f>
        <v/>
      </c>
      <c r="B36" s="132"/>
      <c r="C36" s="132"/>
      <c r="D36" s="131" t="str" cm="1">
        <f t="array" ref="D36">IF(ISBLANK(C36),"",SUMPRODUCT((EXACT($B:$B,C36))*1))</f>
        <v/>
      </c>
    </row>
    <row r="37" spans="1:4" ht="20.25" customHeight="1">
      <c r="A37" s="131" t="str" cm="1">
        <f t="array" ref="A37">IF(ISBLANK(B37),"",SUMPRODUCT((EXACT($C:$C,B37))*1))</f>
        <v/>
      </c>
      <c r="B37" s="132"/>
      <c r="C37" s="132"/>
      <c r="D37" s="131" t="str" cm="1">
        <f t="array" ref="D37">IF(ISBLANK(C37),"",SUMPRODUCT((EXACT($B:$B,C37))*1))</f>
        <v/>
      </c>
    </row>
    <row r="38" spans="1:4" ht="20.25" customHeight="1">
      <c r="A38" s="131" t="str" cm="1">
        <f t="array" ref="A38">IF(ISBLANK(B38),"",SUMPRODUCT((EXACT($C:$C,B38))*1))</f>
        <v/>
      </c>
      <c r="B38" s="132"/>
      <c r="C38" s="132"/>
      <c r="D38" s="131" t="str" cm="1">
        <f t="array" ref="D38">IF(ISBLANK(C38),"",SUMPRODUCT((EXACT($B:$B,C38))*1))</f>
        <v/>
      </c>
    </row>
    <row r="39" spans="1:4" ht="20.25" customHeight="1">
      <c r="A39" s="131" t="str" cm="1">
        <f t="array" ref="A39">IF(ISBLANK(B39),"",SUMPRODUCT((EXACT($C:$C,B39))*1))</f>
        <v/>
      </c>
      <c r="B39" s="132"/>
      <c r="C39" s="132"/>
      <c r="D39" s="131" t="str" cm="1">
        <f t="array" ref="D39">IF(ISBLANK(C39),"",SUMPRODUCT((EXACT($B:$B,C39))*1))</f>
        <v/>
      </c>
    </row>
    <row r="40" spans="1:4" ht="20.25" customHeight="1">
      <c r="A40" s="131" t="str" cm="1">
        <f t="array" ref="A40">IF(ISBLANK(B40),"",SUMPRODUCT((EXACT($C:$C,B40))*1))</f>
        <v/>
      </c>
      <c r="B40" s="132"/>
      <c r="C40" s="132"/>
      <c r="D40" s="131" t="str" cm="1">
        <f t="array" ref="D40">IF(ISBLANK(C40),"",SUMPRODUCT((EXACT($B:$B,C40))*1))</f>
        <v/>
      </c>
    </row>
    <row r="41" spans="1:4" ht="20.25" customHeight="1">
      <c r="A41" s="131" t="str" cm="1">
        <f t="array" ref="A41">IF(ISBLANK(B41),"",SUMPRODUCT((EXACT($C:$C,B41))*1))</f>
        <v/>
      </c>
      <c r="B41" s="132"/>
      <c r="C41" s="132"/>
      <c r="D41" s="131" t="str" cm="1">
        <f t="array" ref="D41">IF(ISBLANK(C41),"",SUMPRODUCT((EXACT($B:$B,C41))*1))</f>
        <v/>
      </c>
    </row>
    <row r="42" spans="1:4" ht="20.25" customHeight="1">
      <c r="A42" s="131" t="str" cm="1">
        <f t="array" ref="A42">IF(ISBLANK(B42),"",SUMPRODUCT((EXACT($C:$C,B42))*1))</f>
        <v/>
      </c>
      <c r="B42" s="132"/>
      <c r="C42" s="132"/>
      <c r="D42" s="131" t="str" cm="1">
        <f t="array" ref="D42">IF(ISBLANK(C42),"",SUMPRODUCT((EXACT($B:$B,C42))*1))</f>
        <v/>
      </c>
    </row>
    <row r="43" spans="1:4" ht="20.25" customHeight="1">
      <c r="A43" s="131" t="str" cm="1">
        <f t="array" ref="A43">IF(ISBLANK(B43),"",SUMPRODUCT((EXACT($C:$C,B43))*1))</f>
        <v/>
      </c>
      <c r="B43" s="132"/>
      <c r="C43" s="132"/>
      <c r="D43" s="131" t="str" cm="1">
        <f t="array" ref="D43">IF(ISBLANK(C43),"",SUMPRODUCT((EXACT($B:$B,C43))*1))</f>
        <v/>
      </c>
    </row>
    <row r="44" spans="1:4" ht="20.25" customHeight="1">
      <c r="A44" s="131" t="str" cm="1">
        <f t="array" ref="A44">IF(ISBLANK(B44),"",SUMPRODUCT((EXACT($C:$C,B44))*1))</f>
        <v/>
      </c>
      <c r="B44" s="132"/>
      <c r="C44" s="132"/>
      <c r="D44" s="131" t="str" cm="1">
        <f t="array" ref="D44">IF(ISBLANK(C44),"",SUMPRODUCT((EXACT($B:$B,C44))*1))</f>
        <v/>
      </c>
    </row>
    <row r="45" spans="1:4" ht="20.25" customHeight="1">
      <c r="A45" s="131" t="str" cm="1">
        <f t="array" ref="A45">IF(ISBLANK(B45),"",SUMPRODUCT((EXACT($C:$C,B45))*1))</f>
        <v/>
      </c>
      <c r="B45" s="132"/>
      <c r="C45" s="132"/>
      <c r="D45" s="131" t="str" cm="1">
        <f t="array" ref="D45">IF(ISBLANK(C45),"",SUMPRODUCT((EXACT($B:$B,C45))*1))</f>
        <v/>
      </c>
    </row>
    <row r="46" spans="1:4" ht="20.25" customHeight="1">
      <c r="A46" s="131" t="str" cm="1">
        <f t="array" ref="A46">IF(ISBLANK(B46),"",SUMPRODUCT((EXACT($C:$C,B46))*1))</f>
        <v/>
      </c>
      <c r="B46" s="132"/>
      <c r="C46" s="132"/>
      <c r="D46" s="131" t="str" cm="1">
        <f t="array" ref="D46">IF(ISBLANK(C46),"",SUMPRODUCT((EXACT($B:$B,C46))*1))</f>
        <v/>
      </c>
    </row>
    <row r="47" spans="1:4" ht="20.25" customHeight="1">
      <c r="A47" s="131" t="str" cm="1">
        <f t="array" ref="A47">IF(ISBLANK(B47),"",SUMPRODUCT((EXACT($C:$C,B47))*1))</f>
        <v/>
      </c>
      <c r="B47" s="132"/>
      <c r="C47" s="132"/>
      <c r="D47" s="131" t="str" cm="1">
        <f t="array" ref="D47">IF(ISBLANK(C47),"",SUMPRODUCT((EXACT($B:$B,C47))*1))</f>
        <v/>
      </c>
    </row>
    <row r="48" spans="1:4" ht="20.25" customHeight="1">
      <c r="A48" s="131" t="str" cm="1">
        <f t="array" ref="A48">IF(ISBLANK(B48),"",SUMPRODUCT((EXACT($C:$C,B48))*1))</f>
        <v/>
      </c>
      <c r="B48" s="132"/>
      <c r="C48" s="132"/>
      <c r="D48" s="131" t="str" cm="1">
        <f t="array" ref="D48">IF(ISBLANK(C48),"",SUMPRODUCT((EXACT($B:$B,C48))*1))</f>
        <v/>
      </c>
    </row>
    <row r="49" spans="1:4" ht="20.25" customHeight="1">
      <c r="A49" s="131" t="str" cm="1">
        <f t="array" ref="A49">IF(ISBLANK(B49),"",SUMPRODUCT((EXACT($C:$C,B49))*1))</f>
        <v/>
      </c>
      <c r="B49" s="132"/>
      <c r="C49" s="132"/>
      <c r="D49" s="131" t="str" cm="1">
        <f t="array" ref="D49">IF(ISBLANK(C49),"",SUMPRODUCT((EXACT($B:$B,C49))*1))</f>
        <v/>
      </c>
    </row>
    <row r="50" spans="1:4" ht="20.25" customHeight="1">
      <c r="A50" s="131" t="str" cm="1">
        <f t="array" ref="A50">IF(ISBLANK(B50),"",SUMPRODUCT((EXACT($C:$C,B50))*1))</f>
        <v/>
      </c>
      <c r="B50" s="132"/>
      <c r="C50" s="132"/>
      <c r="D50" s="131" t="str" cm="1">
        <f t="array" ref="D50">IF(ISBLANK(C50),"",SUMPRODUCT((EXACT($B:$B,C50))*1))</f>
        <v/>
      </c>
    </row>
    <row r="51" spans="1:4" ht="20.25" customHeight="1">
      <c r="A51" s="131" t="str" cm="1">
        <f t="array" ref="A51">IF(ISBLANK(B51),"",SUMPRODUCT((EXACT($C:$C,B51))*1))</f>
        <v/>
      </c>
      <c r="B51" s="132"/>
      <c r="C51" s="132"/>
      <c r="D51" s="131" t="str" cm="1">
        <f t="array" ref="D51">IF(ISBLANK(C51),"",SUMPRODUCT((EXACT($B:$B,C51))*1))</f>
        <v/>
      </c>
    </row>
    <row r="52" spans="1:4" ht="20.25" customHeight="1">
      <c r="A52" s="131" t="str" cm="1">
        <f t="array" ref="A52">IF(ISBLANK(B52),"",SUMPRODUCT((EXACT($C:$C,B52))*1))</f>
        <v/>
      </c>
      <c r="B52" s="132"/>
      <c r="C52" s="132"/>
      <c r="D52" s="131" t="str" cm="1">
        <f t="array" ref="D52">IF(ISBLANK(C52),"",SUMPRODUCT((EXACT($B:$B,C52))*1))</f>
        <v/>
      </c>
    </row>
    <row r="53" spans="1:4" ht="20.25" customHeight="1">
      <c r="A53" s="131" t="str" cm="1">
        <f t="array" ref="A53">IF(ISBLANK(B53),"",SUMPRODUCT((EXACT($C:$C,B53))*1))</f>
        <v/>
      </c>
      <c r="B53" s="132"/>
      <c r="C53" s="132"/>
      <c r="D53" s="131" t="str" cm="1">
        <f t="array" ref="D53">IF(ISBLANK(C53),"",SUMPRODUCT((EXACT($B:$B,C53))*1))</f>
        <v/>
      </c>
    </row>
    <row r="54" spans="1:4" ht="20.25" customHeight="1">
      <c r="A54" s="131" t="str" cm="1">
        <f t="array" ref="A54">IF(ISBLANK(B54),"",SUMPRODUCT((EXACT($C:$C,B54))*1))</f>
        <v/>
      </c>
      <c r="B54" s="132"/>
      <c r="C54" s="132"/>
      <c r="D54" s="131" t="str" cm="1">
        <f t="array" ref="D54">IF(ISBLANK(C54),"",SUMPRODUCT((EXACT($B:$B,C54))*1))</f>
        <v/>
      </c>
    </row>
    <row r="55" spans="1:4" ht="20.25" customHeight="1">
      <c r="A55" s="131" t="str" cm="1">
        <f t="array" ref="A55">IF(ISBLANK(B55),"",SUMPRODUCT((EXACT($C:$C,B55))*1))</f>
        <v/>
      </c>
      <c r="B55" s="132"/>
      <c r="C55" s="132"/>
      <c r="D55" s="131" t="str" cm="1">
        <f t="array" ref="D55">IF(ISBLANK(C55),"",SUMPRODUCT((EXACT($B:$B,C55))*1))</f>
        <v/>
      </c>
    </row>
    <row r="56" spans="1:4" ht="20.25" customHeight="1">
      <c r="A56" s="131" t="str" cm="1">
        <f t="array" ref="A56">IF(ISBLANK(B56),"",SUMPRODUCT((EXACT($C:$C,B56))*1))</f>
        <v/>
      </c>
      <c r="B56" s="132"/>
      <c r="C56" s="132"/>
      <c r="D56" s="131" t="str" cm="1">
        <f t="array" ref="D56">IF(ISBLANK(C56),"",SUMPRODUCT((EXACT($B:$B,C56))*1))</f>
        <v/>
      </c>
    </row>
    <row r="57" spans="1:4" ht="20.25" customHeight="1">
      <c r="A57" s="131" t="str" cm="1">
        <f t="array" ref="A57">IF(ISBLANK(B57),"",SUMPRODUCT((EXACT($C:$C,B57))*1))</f>
        <v/>
      </c>
      <c r="B57" s="132"/>
      <c r="C57" s="132"/>
      <c r="D57" s="131" t="str" cm="1">
        <f t="array" ref="D57">IF(ISBLANK(C57),"",SUMPRODUCT((EXACT($B:$B,C57))*1))</f>
        <v/>
      </c>
    </row>
    <row r="58" spans="1:4" ht="20.25" customHeight="1">
      <c r="A58" s="131" t="str" cm="1">
        <f t="array" ref="A58">IF(ISBLANK(B58),"",SUMPRODUCT((EXACT($C:$C,B58))*1))</f>
        <v/>
      </c>
      <c r="B58" s="132"/>
      <c r="C58" s="132"/>
      <c r="D58" s="131" t="str" cm="1">
        <f t="array" ref="D58">IF(ISBLANK(C58),"",SUMPRODUCT((EXACT($B:$B,C58))*1))</f>
        <v/>
      </c>
    </row>
    <row r="59" spans="1:4" ht="20.25" customHeight="1">
      <c r="A59" s="131" t="str" cm="1">
        <f t="array" ref="A59">IF(ISBLANK(B59),"",SUMPRODUCT((EXACT($C:$C,B59))*1))</f>
        <v/>
      </c>
      <c r="B59" s="132"/>
      <c r="C59" s="132"/>
      <c r="D59" s="131" t="str" cm="1">
        <f t="array" ref="D59">IF(ISBLANK(C59),"",SUMPRODUCT((EXACT($B:$B,C59))*1))</f>
        <v/>
      </c>
    </row>
    <row r="60" spans="1:4" ht="20.25" customHeight="1">
      <c r="A60" s="131" t="str" cm="1">
        <f t="array" ref="A60">IF(ISBLANK(B60),"",SUMPRODUCT((EXACT($C:$C,B60))*1))</f>
        <v/>
      </c>
      <c r="B60" s="132"/>
      <c r="C60" s="132"/>
      <c r="D60" s="131" t="str" cm="1">
        <f t="array" ref="D60">IF(ISBLANK(C60),"",SUMPRODUCT((EXACT($B:$B,C60))*1))</f>
        <v/>
      </c>
    </row>
    <row r="61" spans="1:4" ht="20.25" customHeight="1">
      <c r="A61" s="131" t="str" cm="1">
        <f t="array" ref="A61">IF(ISBLANK(B61),"",SUMPRODUCT((EXACT($C:$C,B61))*1))</f>
        <v/>
      </c>
      <c r="B61" s="132"/>
      <c r="C61" s="132"/>
      <c r="D61" s="131" t="str" cm="1">
        <f t="array" ref="D61">IF(ISBLANK(C61),"",SUMPRODUCT((EXACT($B:$B,C61))*1))</f>
        <v/>
      </c>
    </row>
    <row r="62" spans="1:4" ht="20.25" customHeight="1">
      <c r="A62" s="131" t="str" cm="1">
        <f t="array" ref="A62">IF(ISBLANK(B62),"",SUMPRODUCT((EXACT($C:$C,B62))*1))</f>
        <v/>
      </c>
      <c r="B62" s="132"/>
      <c r="C62" s="132"/>
      <c r="D62" s="131" t="str" cm="1">
        <f t="array" ref="D62">IF(ISBLANK(C62),"",SUMPRODUCT((EXACT($B:$B,C62))*1))</f>
        <v/>
      </c>
    </row>
    <row r="63" spans="1:4" ht="20.25" customHeight="1">
      <c r="A63" s="131" t="str" cm="1">
        <f t="array" ref="A63">IF(ISBLANK(B63),"",SUMPRODUCT((EXACT($C:$C,B63))*1))</f>
        <v/>
      </c>
      <c r="B63" s="132"/>
      <c r="C63" s="132"/>
      <c r="D63" s="131" t="str" cm="1">
        <f t="array" ref="D63">IF(ISBLANK(C63),"",SUMPRODUCT((EXACT($B:$B,C63))*1))</f>
        <v/>
      </c>
    </row>
    <row r="64" spans="1:4" ht="20.25" customHeight="1">
      <c r="A64" s="131" t="str" cm="1">
        <f t="array" ref="A64">IF(ISBLANK(B64),"",SUMPRODUCT((EXACT($C:$C,B64))*1))</f>
        <v/>
      </c>
      <c r="B64" s="132"/>
      <c r="C64" s="132"/>
      <c r="D64" s="131" t="str" cm="1">
        <f t="array" ref="D64">IF(ISBLANK(C64),"",SUMPRODUCT((EXACT($B:$B,C64))*1))</f>
        <v/>
      </c>
    </row>
    <row r="65" spans="1:4" ht="20.25" customHeight="1">
      <c r="A65" s="131" t="str" cm="1">
        <f t="array" ref="A65">IF(ISBLANK(B65),"",SUMPRODUCT((EXACT($C:$C,B65))*1))</f>
        <v/>
      </c>
      <c r="B65" s="132"/>
      <c r="C65" s="132"/>
      <c r="D65" s="131" t="str" cm="1">
        <f t="array" ref="D65">IF(ISBLANK(C65),"",SUMPRODUCT((EXACT($B:$B,C65))*1))</f>
        <v/>
      </c>
    </row>
    <row r="66" spans="1:4" ht="20.25" customHeight="1">
      <c r="A66" s="131" t="str" cm="1">
        <f t="array" ref="A66">IF(ISBLANK(B66),"",SUMPRODUCT((EXACT($C:$C,B66))*1))</f>
        <v/>
      </c>
      <c r="B66" s="132"/>
      <c r="C66" s="132"/>
      <c r="D66" s="131" t="str" cm="1">
        <f t="array" ref="D66">IF(ISBLANK(C66),"",SUMPRODUCT((EXACT($B:$B,C66))*1))</f>
        <v/>
      </c>
    </row>
    <row r="67" spans="1:4" ht="20.25" customHeight="1">
      <c r="A67" s="131" t="str" cm="1">
        <f t="array" ref="A67">IF(ISBLANK(B67),"",SUMPRODUCT((EXACT($C:$C,B67))*1))</f>
        <v/>
      </c>
      <c r="B67" s="132"/>
      <c r="C67" s="132"/>
      <c r="D67" s="131" t="str" cm="1">
        <f t="array" ref="D67">IF(ISBLANK(C67),"",SUMPRODUCT((EXACT($B:$B,C67))*1))</f>
        <v/>
      </c>
    </row>
    <row r="68" spans="1:4" ht="20.25" customHeight="1">
      <c r="A68" s="131" t="str" cm="1">
        <f t="array" ref="A68">IF(ISBLANK(B68),"",SUMPRODUCT((EXACT($C:$C,B68))*1))</f>
        <v/>
      </c>
      <c r="B68" s="132"/>
      <c r="C68" s="132"/>
      <c r="D68" s="131" t="str" cm="1">
        <f t="array" ref="D68">IF(ISBLANK(C68),"",SUMPRODUCT((EXACT($B:$B,C68))*1))</f>
        <v/>
      </c>
    </row>
    <row r="69" spans="1:4" ht="20.25" customHeight="1">
      <c r="A69" s="131" t="str" cm="1">
        <f t="array" ref="A69">IF(ISBLANK(B69),"",SUMPRODUCT((EXACT($C:$C,B69))*1))</f>
        <v/>
      </c>
      <c r="B69" s="132"/>
      <c r="C69" s="132"/>
      <c r="D69" s="131" t="str" cm="1">
        <f t="array" ref="D69">IF(ISBLANK(C69),"",SUMPRODUCT((EXACT($B:$B,C69))*1))</f>
        <v/>
      </c>
    </row>
    <row r="70" spans="1:4" ht="20.25" customHeight="1">
      <c r="A70" s="131" t="str" cm="1">
        <f t="array" ref="A70">IF(ISBLANK(B70),"",SUMPRODUCT((EXACT($C:$C,B70))*1))</f>
        <v/>
      </c>
      <c r="B70" s="132"/>
      <c r="C70" s="132"/>
      <c r="D70" s="131" t="str" cm="1">
        <f t="array" ref="D70">IF(ISBLANK(C70),"",SUMPRODUCT((EXACT($B:$B,C70))*1))</f>
        <v/>
      </c>
    </row>
    <row r="71" spans="1:4" ht="20.25" customHeight="1">
      <c r="A71" s="131" t="str" cm="1">
        <f t="array" ref="A71">IF(ISBLANK(B71),"",SUMPRODUCT((EXACT($C:$C,B71))*1))</f>
        <v/>
      </c>
      <c r="B71" s="132"/>
      <c r="C71" s="132"/>
      <c r="D71" s="131" t="str" cm="1">
        <f t="array" ref="D71">IF(ISBLANK(C71),"",SUMPRODUCT((EXACT($B:$B,C71))*1))</f>
        <v/>
      </c>
    </row>
    <row r="72" spans="1:4" ht="20.25" customHeight="1">
      <c r="A72" s="131" t="str" cm="1">
        <f t="array" ref="A72">IF(ISBLANK(B72),"",SUMPRODUCT((EXACT($C:$C,B72))*1))</f>
        <v/>
      </c>
      <c r="B72" s="132"/>
      <c r="C72" s="132"/>
      <c r="D72" s="131" t="str" cm="1">
        <f t="array" ref="D72">IF(ISBLANK(C72),"",SUMPRODUCT((EXACT($B:$B,C72))*1))</f>
        <v/>
      </c>
    </row>
    <row r="73" spans="1:4" ht="20.25" customHeight="1">
      <c r="A73" s="131" t="str" cm="1">
        <f t="array" ref="A73">IF(ISBLANK(B73),"",SUMPRODUCT((EXACT($C:$C,B73))*1))</f>
        <v/>
      </c>
      <c r="B73" s="132"/>
      <c r="C73" s="132"/>
      <c r="D73" s="131" t="str" cm="1">
        <f t="array" ref="D73">IF(ISBLANK(C73),"",SUMPRODUCT((EXACT($B:$B,C73))*1))</f>
        <v/>
      </c>
    </row>
    <row r="74" spans="1:4" ht="20.25" customHeight="1">
      <c r="A74" s="131" t="str" cm="1">
        <f t="array" ref="A74">IF(ISBLANK(B74),"",SUMPRODUCT((EXACT($C:$C,B74))*1))</f>
        <v/>
      </c>
      <c r="B74" s="132"/>
      <c r="C74" s="132"/>
      <c r="D74" s="131" t="str" cm="1">
        <f t="array" ref="D74">IF(ISBLANK(C74),"",SUMPRODUCT((EXACT($B:$B,C74))*1))</f>
        <v/>
      </c>
    </row>
    <row r="75" spans="1:4" ht="20.25" customHeight="1">
      <c r="A75" s="131" t="str" cm="1">
        <f t="array" ref="A75">IF(ISBLANK(B75),"",SUMPRODUCT((EXACT($C:$C,B75))*1))</f>
        <v/>
      </c>
      <c r="B75" s="132"/>
      <c r="C75" s="132"/>
      <c r="D75" s="131" t="str" cm="1">
        <f t="array" ref="D75">IF(ISBLANK(C75),"",SUMPRODUCT((EXACT($B:$B,C75))*1))</f>
        <v/>
      </c>
    </row>
    <row r="76" spans="1:4" ht="20.25" customHeight="1">
      <c r="A76" s="131" t="str" cm="1">
        <f t="array" ref="A76">IF(ISBLANK(B76),"",SUMPRODUCT((EXACT($C:$C,B76))*1))</f>
        <v/>
      </c>
      <c r="B76" s="132"/>
      <c r="C76" s="132"/>
      <c r="D76" s="131" t="str" cm="1">
        <f t="array" ref="D76">IF(ISBLANK(C76),"",SUMPRODUCT((EXACT($B:$B,C76))*1))</f>
        <v/>
      </c>
    </row>
    <row r="77" spans="1:4" ht="20.25" customHeight="1">
      <c r="A77" s="131" t="str" cm="1">
        <f t="array" ref="A77">IF(ISBLANK(B77),"",SUMPRODUCT((EXACT($C:$C,B77))*1))</f>
        <v/>
      </c>
      <c r="B77" s="132"/>
      <c r="C77" s="132"/>
      <c r="D77" s="131" t="str" cm="1">
        <f t="array" ref="D77">IF(ISBLANK(C77),"",SUMPRODUCT((EXACT($B:$B,C77))*1))</f>
        <v/>
      </c>
    </row>
    <row r="78" spans="1:4" ht="20.25" customHeight="1">
      <c r="A78" s="131" t="str" cm="1">
        <f t="array" ref="A78">IF(ISBLANK(B78),"",SUMPRODUCT((EXACT($C:$C,B78))*1))</f>
        <v/>
      </c>
      <c r="B78" s="132"/>
      <c r="C78" s="132"/>
      <c r="D78" s="131" t="str" cm="1">
        <f t="array" ref="D78">IF(ISBLANK(C78),"",SUMPRODUCT((EXACT($B:$B,C78))*1))</f>
        <v/>
      </c>
    </row>
    <row r="79" spans="1:4" ht="20.25" customHeight="1">
      <c r="A79" s="131" t="str" cm="1">
        <f t="array" ref="A79">IF(ISBLANK(B79),"",SUMPRODUCT((EXACT($C:$C,B79))*1))</f>
        <v/>
      </c>
      <c r="B79" s="132"/>
      <c r="C79" s="132"/>
      <c r="D79" s="131" t="str" cm="1">
        <f t="array" ref="D79">IF(ISBLANK(C79),"",SUMPRODUCT((EXACT($B:$B,C79))*1))</f>
        <v/>
      </c>
    </row>
    <row r="80" spans="1:4" ht="20.25" customHeight="1">
      <c r="A80" s="131" t="str" cm="1">
        <f t="array" ref="A80">IF(ISBLANK(B80),"",SUMPRODUCT((EXACT($C:$C,B80))*1))</f>
        <v/>
      </c>
      <c r="B80" s="132"/>
      <c r="C80" s="132"/>
      <c r="D80" s="131" t="str" cm="1">
        <f t="array" ref="D80">IF(ISBLANK(C80),"",SUMPRODUCT((EXACT($B:$B,C80))*1))</f>
        <v/>
      </c>
    </row>
    <row r="81" spans="1:4" ht="20.25" customHeight="1">
      <c r="A81" s="131" t="str" cm="1">
        <f t="array" ref="A81">IF(ISBLANK(B81),"",SUMPRODUCT((EXACT($C:$C,B81))*1))</f>
        <v/>
      </c>
      <c r="B81" s="132"/>
      <c r="C81" s="132"/>
      <c r="D81" s="131" t="str" cm="1">
        <f t="array" ref="D81">IF(ISBLANK(C81),"",SUMPRODUCT((EXACT($B:$B,C81))*1))</f>
        <v/>
      </c>
    </row>
    <row r="82" spans="1:4" ht="20.25" customHeight="1">
      <c r="A82" s="131" t="str" cm="1">
        <f t="array" ref="A82">IF(ISBLANK(B82),"",SUMPRODUCT((EXACT($C:$C,B82))*1))</f>
        <v/>
      </c>
      <c r="B82" s="132"/>
      <c r="C82" s="132"/>
      <c r="D82" s="131" t="str" cm="1">
        <f t="array" ref="D82">IF(ISBLANK(C82),"",SUMPRODUCT((EXACT($B:$B,C82))*1))</f>
        <v/>
      </c>
    </row>
    <row r="83" spans="1:4" ht="20.25" customHeight="1">
      <c r="A83" s="131" t="str" cm="1">
        <f t="array" ref="A83">IF(ISBLANK(B83),"",SUMPRODUCT((EXACT($C:$C,B83))*1))</f>
        <v/>
      </c>
      <c r="B83" s="132"/>
      <c r="C83" s="132"/>
      <c r="D83" s="131" t="str" cm="1">
        <f t="array" ref="D83">IF(ISBLANK(C83),"",SUMPRODUCT((EXACT($B:$B,C83))*1))</f>
        <v/>
      </c>
    </row>
    <row r="84" spans="1:4" ht="20.25" customHeight="1">
      <c r="A84" s="131" t="str" cm="1">
        <f t="array" ref="A84">IF(ISBLANK(B84),"",SUMPRODUCT((EXACT($C:$C,B84))*1))</f>
        <v/>
      </c>
      <c r="B84" s="132"/>
      <c r="C84" s="132"/>
      <c r="D84" s="131" t="str" cm="1">
        <f t="array" ref="D84">IF(ISBLANK(C84),"",SUMPRODUCT((EXACT($B:$B,C84))*1))</f>
        <v/>
      </c>
    </row>
    <row r="85" spans="1:4" ht="20.25" customHeight="1">
      <c r="A85" s="131" t="str" cm="1">
        <f t="array" ref="A85">IF(ISBLANK(B85),"",SUMPRODUCT((EXACT($C:$C,B85))*1))</f>
        <v/>
      </c>
      <c r="B85" s="132"/>
      <c r="C85" s="132"/>
      <c r="D85" s="131" t="str" cm="1">
        <f t="array" ref="D85">IF(ISBLANK(C85),"",SUMPRODUCT((EXACT($B:$B,C85))*1))</f>
        <v/>
      </c>
    </row>
    <row r="86" spans="1:4" ht="20.25" customHeight="1">
      <c r="A86" s="131" t="str" cm="1">
        <f t="array" ref="A86">IF(ISBLANK(B86),"",SUMPRODUCT((EXACT($C:$C,B86))*1))</f>
        <v/>
      </c>
      <c r="B86" s="132"/>
      <c r="C86" s="132"/>
      <c r="D86" s="131" t="str" cm="1">
        <f t="array" ref="D86">IF(ISBLANK(C86),"",SUMPRODUCT((EXACT($B:$B,C86))*1))</f>
        <v/>
      </c>
    </row>
    <row r="87" spans="1:4" ht="20.25" customHeight="1">
      <c r="A87" s="131" t="str" cm="1">
        <f t="array" ref="A87">IF(ISBLANK(B87),"",SUMPRODUCT((EXACT($C:$C,B87))*1))</f>
        <v/>
      </c>
      <c r="B87" s="134"/>
      <c r="C87" s="134"/>
      <c r="D87" s="131" t="str" cm="1">
        <f t="array" ref="D87">IF(ISBLANK(C87),"",SUMPRODUCT((EXACT($B:$B,C87))*1))</f>
        <v/>
      </c>
    </row>
    <row r="88" spans="1:4" ht="20.25" customHeight="1">
      <c r="A88" s="131" t="str" cm="1">
        <f t="array" ref="A88">IF(ISBLANK(B88),"",SUMPRODUCT((EXACT($C:$C,B88))*1))</f>
        <v/>
      </c>
      <c r="B88" s="134"/>
      <c r="C88" s="134"/>
      <c r="D88" s="131" t="str" cm="1">
        <f t="array" ref="D88">IF(ISBLANK(C88),"",SUMPRODUCT((EXACT($B:$B,C88))*1))</f>
        <v/>
      </c>
    </row>
    <row r="89" spans="1:4" ht="20.25" customHeight="1">
      <c r="A89" s="131" t="str" cm="1">
        <f t="array" ref="A89">IF(ISBLANK(B89),"",SUMPRODUCT((EXACT($C:$C,B89))*1))</f>
        <v/>
      </c>
      <c r="B89" s="134"/>
      <c r="C89" s="134"/>
      <c r="D89" s="131" t="str" cm="1">
        <f t="array" ref="D89">IF(ISBLANK(C89),"",SUMPRODUCT((EXACT($B:$B,C89))*1))</f>
        <v/>
      </c>
    </row>
    <row r="90" spans="1:4" ht="20.25" customHeight="1">
      <c r="A90" s="131" t="str" cm="1">
        <f t="array" ref="A90">IF(ISBLANK(B90),"",SUMPRODUCT((EXACT($C:$C,B90))*1))</f>
        <v/>
      </c>
      <c r="B90" s="134"/>
      <c r="C90" s="134"/>
      <c r="D90" s="131" t="str" cm="1">
        <f t="array" ref="D90">IF(ISBLANK(C90),"",SUMPRODUCT((EXACT($B:$B,C90))*1))</f>
        <v/>
      </c>
    </row>
    <row r="91" spans="1:4" ht="20.25" customHeight="1">
      <c r="A91" s="131" t="str" cm="1">
        <f t="array" ref="A91">IF(ISBLANK(B91),"",SUMPRODUCT((EXACT($C:$C,B91))*1))</f>
        <v/>
      </c>
      <c r="B91" s="134"/>
      <c r="C91" s="134"/>
      <c r="D91" s="131" t="str" cm="1">
        <f t="array" ref="D91">IF(ISBLANK(C91),"",SUMPRODUCT((EXACT($B:$B,C91))*1))</f>
        <v/>
      </c>
    </row>
    <row r="92" spans="1:4" ht="20.25" customHeight="1">
      <c r="A92" s="131" t="str" cm="1">
        <f t="array" ref="A92">IF(ISBLANK(B92),"",SUMPRODUCT((EXACT($C:$C,B92))*1))</f>
        <v/>
      </c>
      <c r="B92" s="134"/>
      <c r="C92" s="134"/>
      <c r="D92" s="131" t="str" cm="1">
        <f t="array" ref="D92">IF(ISBLANK(C92),"",SUMPRODUCT((EXACT($B:$B,C92))*1))</f>
        <v/>
      </c>
    </row>
    <row r="93" spans="1:4" ht="20.25" customHeight="1">
      <c r="A93" s="131" t="str" cm="1">
        <f t="array" ref="A93">IF(ISBLANK(B93),"",SUMPRODUCT((EXACT($C:$C,B93))*1))</f>
        <v/>
      </c>
      <c r="B93" s="134"/>
      <c r="C93" s="134"/>
      <c r="D93" s="131" t="str" cm="1">
        <f t="array" ref="D93">IF(ISBLANK(C93),"",SUMPRODUCT((EXACT($B:$B,C93))*1))</f>
        <v/>
      </c>
    </row>
    <row r="94" spans="1:4" ht="20.25" customHeight="1">
      <c r="A94" s="131" t="str" cm="1">
        <f t="array" ref="A94">IF(ISBLANK(B94),"",SUMPRODUCT((EXACT($C:$C,B94))*1))</f>
        <v/>
      </c>
      <c r="B94" s="134"/>
      <c r="C94" s="134"/>
      <c r="D94" s="131" t="str" cm="1">
        <f t="array" ref="D94">IF(ISBLANK(C94),"",SUMPRODUCT((EXACT($B:$B,C94))*1))</f>
        <v/>
      </c>
    </row>
    <row r="95" spans="1:4" ht="20.25" customHeight="1">
      <c r="A95" s="131" t="str" cm="1">
        <f t="array" ref="A95">IF(ISBLANK(B95),"",SUMPRODUCT((EXACT($C:$C,B95))*1))</f>
        <v/>
      </c>
      <c r="B95" s="134"/>
      <c r="C95" s="134"/>
      <c r="D95" s="131" t="str" cm="1">
        <f t="array" ref="D95">IF(ISBLANK(C95),"",SUMPRODUCT((EXACT($B:$B,C95))*1))</f>
        <v/>
      </c>
    </row>
    <row r="96" spans="1:4" ht="20.25" customHeight="1">
      <c r="A96" s="131" t="str" cm="1">
        <f t="array" ref="A96">IF(ISBLANK(B96),"",SUMPRODUCT((EXACT($C:$C,B96))*1))</f>
        <v/>
      </c>
      <c r="B96" s="134"/>
      <c r="C96" s="134"/>
      <c r="D96" s="131" t="str" cm="1">
        <f t="array" ref="D96">IF(ISBLANK(C96),"",SUMPRODUCT((EXACT($B:$B,C96))*1))</f>
        <v/>
      </c>
    </row>
    <row r="97" spans="1:4" ht="20.25" customHeight="1">
      <c r="A97" s="131" t="str" cm="1">
        <f t="array" ref="A97">IF(ISBLANK(B97),"",SUMPRODUCT((EXACT($C:$C,B97))*1))</f>
        <v/>
      </c>
      <c r="B97" s="134"/>
      <c r="C97" s="134"/>
      <c r="D97" s="131" t="str" cm="1">
        <f t="array" ref="D97">IF(ISBLANK(C97),"",SUMPRODUCT((EXACT($B:$B,C97))*1))</f>
        <v/>
      </c>
    </row>
    <row r="98" spans="1:4" ht="20.25" customHeight="1">
      <c r="A98" s="131" t="str" cm="1">
        <f t="array" ref="A98">IF(ISBLANK(B98),"",SUMPRODUCT((EXACT($C:$C,B98))*1))</f>
        <v/>
      </c>
      <c r="B98" s="134"/>
      <c r="C98" s="134"/>
      <c r="D98" s="131" t="str" cm="1">
        <f t="array" ref="D98">IF(ISBLANK(C98),"",SUMPRODUCT((EXACT($B:$B,C98))*1))</f>
        <v/>
      </c>
    </row>
    <row r="99" spans="1:4" ht="20.25" customHeight="1">
      <c r="A99" s="131" t="str" cm="1">
        <f t="array" ref="A99">IF(ISBLANK(B99),"",SUMPRODUCT((EXACT($C:$C,B99))*1))</f>
        <v/>
      </c>
      <c r="B99" s="134"/>
      <c r="C99" s="134"/>
      <c r="D99" s="131" t="str" cm="1">
        <f t="array" ref="D99">IF(ISBLANK(C99),"",SUMPRODUCT((EXACT($B:$B,C99))*1))</f>
        <v/>
      </c>
    </row>
    <row r="100" spans="1:4" ht="20.25" customHeight="1" thickBot="1">
      <c r="A100" s="135" t="str" cm="1">
        <f t="array" ref="A100">IF(ISBLANK(B100),"",SUMPRODUCT((EXACT($C:$C,B100))*1))</f>
        <v/>
      </c>
      <c r="B100" s="136"/>
      <c r="C100" s="136"/>
      <c r="D100" s="135" t="str" cm="1">
        <f t="array" ref="D100">IF(ISBLANK(C100),"",SUMPRODUCT((EXACT($B:$B,C100))*1))</f>
        <v/>
      </c>
    </row>
  </sheetData>
  <phoneticPr fontId="6"/>
  <conditionalFormatting sqref="A1:A1048576 D1:D1048576">
    <cfRule type="containsBlanks" priority="1" stopIfTrue="1">
      <formula>LEN(TRIM(A1))=0</formula>
    </cfRule>
    <cfRule type="cellIs" dxfId="2" priority="4" operator="equal">
      <formula>0</formula>
    </cfRule>
  </conditionalFormatting>
  <conditionalFormatting sqref="A2:A100 D2:D100">
    <cfRule type="cellIs" dxfId="1" priority="2" operator="greaterThanOrEqual">
      <formula>2</formula>
    </cfRule>
    <cfRule type="cellIs" dxfId="0" priority="3" operator="equal">
      <formula>1</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194CA-9277-6341-B02A-0266F1A83DEB}">
  <sheetPr codeName="Sheet16"/>
  <dimension ref="B2:D3"/>
  <sheetViews>
    <sheetView showGridLines="0" workbookViewId="0">
      <selection activeCell="B3" sqref="B3:D3"/>
    </sheetView>
  </sheetViews>
  <sheetFormatPr baseColWidth="10" defaultColWidth="10.83203125" defaultRowHeight="18"/>
  <cols>
    <col min="1" max="1" width="3.33203125" style="63" customWidth="1"/>
    <col min="2" max="2" width="10" style="63" bestFit="1" customWidth="1"/>
    <col min="3" max="3" width="12" style="63" bestFit="1" customWidth="1"/>
    <col min="4" max="4" width="79.33203125" style="63" customWidth="1"/>
    <col min="5" max="16384" width="10.83203125" style="63"/>
  </cols>
  <sheetData>
    <row r="2" spans="2:4" ht="21" customHeight="1">
      <c r="B2" s="157" t="s">
        <v>667</v>
      </c>
      <c r="C2" s="157"/>
      <c r="D2" s="157"/>
    </row>
    <row r="3" spans="2:4" ht="31">
      <c r="B3" s="158" t="str" cm="1">
        <f t="array" ref="B3">INDEX(★更新履歴!A7:'★更新履歴'!A105, MATCH(2, 1/(★更新履歴!A7:'★更新履歴'!A105&lt;&gt;""), 1))</f>
        <v>4.8.8</v>
      </c>
      <c r="C3" s="158"/>
      <c r="D3" s="158"/>
    </row>
  </sheetData>
  <sheetProtection algorithmName="SHA-512" hashValue="+kpRPP0/p14LH2n3uzCDYRkzglHken5/q8ufD+AAPOZuiLbEAXADgo8Vol4mFg8kFjpZ932NHqj/xmugqWL2iA==" saltValue="I2m9CBgK5jQxc4UZO4D71w==" spinCount="100000" sheet="1" scenarios="1" selectLockedCells="1" selectUnlockedCells="1"/>
  <mergeCells count="2">
    <mergeCell ref="B2:D2"/>
    <mergeCell ref="B3:D3"/>
  </mergeCells>
  <phoneticPr fontId="6"/>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71DB6-1AB7-40D1-8864-67CC3175F897}">
  <sheetPr codeName="Sheet8"/>
  <dimension ref="A1:D105"/>
  <sheetViews>
    <sheetView showGridLines="0" workbookViewId="0">
      <pane ySplit="6" topLeftCell="A43" activePane="bottomLeft" state="frozen"/>
      <selection pane="bottomLeft" activeCell="C51" sqref="C51"/>
    </sheetView>
  </sheetViews>
  <sheetFormatPr baseColWidth="10" defaultColWidth="10.83203125" defaultRowHeight="18"/>
  <cols>
    <col min="1" max="1" width="10" style="63" bestFit="1" customWidth="1"/>
    <col min="2" max="2" width="12" style="63" bestFit="1" customWidth="1"/>
    <col min="3" max="3" width="97.6640625" style="63" customWidth="1"/>
    <col min="4" max="16384" width="10.83203125" style="63"/>
  </cols>
  <sheetData>
    <row r="1" spans="1:4">
      <c r="A1" s="122" t="s">
        <v>668</v>
      </c>
      <c r="B1" s="123"/>
      <c r="C1" s="124"/>
      <c r="D1" s="125"/>
    </row>
    <row r="2" spans="1:4">
      <c r="A2" s="159" t="s">
        <v>669</v>
      </c>
      <c r="B2" s="160"/>
      <c r="C2" s="160"/>
      <c r="D2" s="161"/>
    </row>
    <row r="3" spans="1:4">
      <c r="A3" s="162" t="s">
        <v>670</v>
      </c>
      <c r="B3" s="163"/>
      <c r="C3" s="163"/>
      <c r="D3" s="164"/>
    </row>
    <row r="4" spans="1:4">
      <c r="A4" s="165" t="s">
        <v>671</v>
      </c>
      <c r="B4" s="166"/>
      <c r="C4" s="166"/>
      <c r="D4" s="167"/>
    </row>
    <row r="6" spans="1:4">
      <c r="A6" s="121" t="s">
        <v>672</v>
      </c>
      <c r="B6" s="121" t="s">
        <v>673</v>
      </c>
      <c r="C6" s="121" t="s">
        <v>674</v>
      </c>
      <c r="D6" s="126" t="s">
        <v>675</v>
      </c>
    </row>
    <row r="7" spans="1:4">
      <c r="A7" s="65" t="s">
        <v>676</v>
      </c>
      <c r="B7" s="66">
        <v>43510</v>
      </c>
      <c r="C7" s="64" t="s">
        <v>677</v>
      </c>
      <c r="D7" s="64"/>
    </row>
    <row r="8" spans="1:4">
      <c r="A8" s="65" t="s">
        <v>678</v>
      </c>
      <c r="B8" s="66">
        <v>43516</v>
      </c>
      <c r="C8" s="64" t="s">
        <v>679</v>
      </c>
      <c r="D8" s="64"/>
    </row>
    <row r="9" spans="1:4">
      <c r="A9" s="65" t="s">
        <v>680</v>
      </c>
      <c r="B9" s="66">
        <v>43535</v>
      </c>
      <c r="C9" s="64" t="s">
        <v>681</v>
      </c>
      <c r="D9" s="64"/>
    </row>
    <row r="10" spans="1:4">
      <c r="A10" s="65" t="s">
        <v>682</v>
      </c>
      <c r="B10" s="66">
        <v>43540</v>
      </c>
      <c r="C10" s="64" t="s">
        <v>683</v>
      </c>
      <c r="D10" s="64"/>
    </row>
    <row r="11" spans="1:4">
      <c r="A11" s="65" t="s">
        <v>684</v>
      </c>
      <c r="B11" s="66">
        <v>43544</v>
      </c>
      <c r="C11" s="64" t="s">
        <v>685</v>
      </c>
      <c r="D11" s="64"/>
    </row>
    <row r="12" spans="1:4">
      <c r="A12" s="65" t="s">
        <v>686</v>
      </c>
      <c r="B12" s="66">
        <v>43565</v>
      </c>
      <c r="C12" s="64" t="s">
        <v>687</v>
      </c>
      <c r="D12" s="64"/>
    </row>
    <row r="13" spans="1:4">
      <c r="A13" s="65" t="s">
        <v>688</v>
      </c>
      <c r="B13" s="66">
        <v>43577</v>
      </c>
      <c r="C13" s="64" t="s">
        <v>689</v>
      </c>
      <c r="D13" s="64"/>
    </row>
    <row r="14" spans="1:4">
      <c r="A14" s="65" t="s">
        <v>690</v>
      </c>
      <c r="B14" s="66">
        <v>43580</v>
      </c>
      <c r="C14" s="64" t="s">
        <v>691</v>
      </c>
      <c r="D14" s="64"/>
    </row>
    <row r="15" spans="1:4">
      <c r="A15" s="65" t="s">
        <v>692</v>
      </c>
      <c r="B15" s="66">
        <v>43598</v>
      </c>
      <c r="C15" s="64" t="s">
        <v>693</v>
      </c>
      <c r="D15" s="64"/>
    </row>
    <row r="16" spans="1:4">
      <c r="A16" s="65" t="s">
        <v>694</v>
      </c>
      <c r="B16" s="66">
        <v>43637</v>
      </c>
      <c r="C16" s="64" t="s">
        <v>695</v>
      </c>
      <c r="D16" s="64"/>
    </row>
    <row r="17" spans="1:4">
      <c r="A17" s="65" t="s">
        <v>696</v>
      </c>
      <c r="B17" s="66">
        <v>43654</v>
      </c>
      <c r="C17" s="64" t="s">
        <v>697</v>
      </c>
      <c r="D17" s="64"/>
    </row>
    <row r="18" spans="1:4">
      <c r="A18" s="65" t="s">
        <v>698</v>
      </c>
      <c r="B18" s="66">
        <v>43659</v>
      </c>
      <c r="C18" s="64" t="s">
        <v>699</v>
      </c>
      <c r="D18" s="64"/>
    </row>
    <row r="19" spans="1:4">
      <c r="A19" s="65" t="s">
        <v>700</v>
      </c>
      <c r="B19" s="66">
        <v>43671</v>
      </c>
      <c r="C19" s="64" t="s">
        <v>701</v>
      </c>
      <c r="D19" s="64"/>
    </row>
    <row r="20" spans="1:4">
      <c r="A20" s="65" t="s">
        <v>702</v>
      </c>
      <c r="B20" s="66">
        <v>43677</v>
      </c>
      <c r="C20" s="64" t="s">
        <v>703</v>
      </c>
      <c r="D20" s="64"/>
    </row>
    <row r="21" spans="1:4">
      <c r="A21" s="65" t="s">
        <v>704</v>
      </c>
      <c r="B21" s="66">
        <v>43682</v>
      </c>
      <c r="C21" s="64" t="s">
        <v>705</v>
      </c>
      <c r="D21" s="64"/>
    </row>
    <row r="22" spans="1:4">
      <c r="A22" s="65" t="s">
        <v>706</v>
      </c>
      <c r="B22" s="66">
        <v>43696</v>
      </c>
      <c r="C22" s="64" t="s">
        <v>695</v>
      </c>
      <c r="D22" s="64"/>
    </row>
    <row r="23" spans="1:4">
      <c r="A23" s="65" t="s">
        <v>707</v>
      </c>
      <c r="B23" s="66">
        <v>43700</v>
      </c>
      <c r="C23" s="64" t="s">
        <v>693</v>
      </c>
      <c r="D23" s="64"/>
    </row>
    <row r="24" spans="1:4">
      <c r="A24" s="65" t="s">
        <v>708</v>
      </c>
      <c r="B24" s="66">
        <v>43717</v>
      </c>
      <c r="C24" s="64" t="s">
        <v>709</v>
      </c>
      <c r="D24" s="64"/>
    </row>
    <row r="25" spans="1:4">
      <c r="A25" s="65" t="s">
        <v>710</v>
      </c>
      <c r="B25" s="66">
        <v>43738</v>
      </c>
      <c r="C25" s="64" t="s">
        <v>711</v>
      </c>
      <c r="D25" s="64"/>
    </row>
    <row r="26" spans="1:4">
      <c r="A26" s="65" t="s">
        <v>712</v>
      </c>
      <c r="B26" s="66">
        <v>43756</v>
      </c>
      <c r="C26" s="64" t="s">
        <v>713</v>
      </c>
      <c r="D26" s="64"/>
    </row>
    <row r="27" spans="1:4">
      <c r="A27" s="65" t="s">
        <v>714</v>
      </c>
      <c r="B27" s="66">
        <v>43780</v>
      </c>
      <c r="C27" s="64" t="s">
        <v>715</v>
      </c>
      <c r="D27" s="64"/>
    </row>
    <row r="28" spans="1:4">
      <c r="A28" s="65" t="s">
        <v>716</v>
      </c>
      <c r="B28" s="66">
        <v>43798</v>
      </c>
      <c r="C28" s="64" t="s">
        <v>717</v>
      </c>
      <c r="D28" s="64"/>
    </row>
    <row r="29" spans="1:4">
      <c r="A29" s="65" t="s">
        <v>718</v>
      </c>
      <c r="B29" s="66">
        <v>43801</v>
      </c>
      <c r="C29" s="64" t="s">
        <v>719</v>
      </c>
      <c r="D29" s="64"/>
    </row>
    <row r="30" spans="1:4">
      <c r="A30" s="65" t="s">
        <v>720</v>
      </c>
      <c r="B30" s="66">
        <v>43809</v>
      </c>
      <c r="C30" s="64" t="s">
        <v>721</v>
      </c>
      <c r="D30" s="64"/>
    </row>
    <row r="31" spans="1:4">
      <c r="A31" s="65" t="s">
        <v>722</v>
      </c>
      <c r="B31" s="66">
        <v>43847</v>
      </c>
      <c r="C31" s="64" t="s">
        <v>723</v>
      </c>
      <c r="D31" s="64"/>
    </row>
    <row r="32" spans="1:4">
      <c r="A32" s="65" t="s">
        <v>724</v>
      </c>
      <c r="B32" s="66">
        <v>43901</v>
      </c>
      <c r="C32" s="64" t="s">
        <v>725</v>
      </c>
      <c r="D32" s="64"/>
    </row>
    <row r="33" spans="1:4">
      <c r="A33" s="65" t="s">
        <v>726</v>
      </c>
      <c r="B33" s="66">
        <v>43935</v>
      </c>
      <c r="C33" s="64" t="s">
        <v>727</v>
      </c>
      <c r="D33" s="64"/>
    </row>
    <row r="34" spans="1:4">
      <c r="A34" s="65" t="s">
        <v>728</v>
      </c>
      <c r="B34" s="66">
        <v>44021</v>
      </c>
      <c r="C34" s="64" t="s">
        <v>729</v>
      </c>
      <c r="D34" s="64"/>
    </row>
    <row r="35" spans="1:4">
      <c r="A35" s="65" t="s">
        <v>730</v>
      </c>
      <c r="B35" s="66">
        <v>44060</v>
      </c>
      <c r="C35" s="64" t="s">
        <v>731</v>
      </c>
      <c r="D35" s="64"/>
    </row>
    <row r="36" spans="1:4">
      <c r="A36" s="65" t="s">
        <v>732</v>
      </c>
      <c r="B36" s="66">
        <v>44242</v>
      </c>
      <c r="C36" s="64" t="s">
        <v>733</v>
      </c>
      <c r="D36" s="64"/>
    </row>
    <row r="37" spans="1:4">
      <c r="A37" s="65" t="s">
        <v>734</v>
      </c>
      <c r="B37" s="66">
        <v>44284</v>
      </c>
      <c r="C37" s="64" t="s">
        <v>735</v>
      </c>
      <c r="D37" s="64"/>
    </row>
    <row r="38" spans="1:4">
      <c r="A38" s="65" t="s">
        <v>736</v>
      </c>
      <c r="B38" s="66">
        <v>44378</v>
      </c>
      <c r="C38" s="64" t="s">
        <v>737</v>
      </c>
      <c r="D38" s="64"/>
    </row>
    <row r="39" spans="1:4">
      <c r="A39" s="65" t="s">
        <v>738</v>
      </c>
      <c r="B39" s="66">
        <v>44473</v>
      </c>
      <c r="C39" s="64" t="s">
        <v>739</v>
      </c>
      <c r="D39" s="64"/>
    </row>
    <row r="40" spans="1:4">
      <c r="A40" s="65" t="s">
        <v>740</v>
      </c>
      <c r="B40" s="66">
        <v>44789</v>
      </c>
      <c r="C40" s="64" t="s">
        <v>741</v>
      </c>
      <c r="D40" s="64"/>
    </row>
    <row r="41" spans="1:4">
      <c r="A41" s="65" t="s">
        <v>742</v>
      </c>
      <c r="B41" s="66">
        <v>44825</v>
      </c>
      <c r="C41" s="64" t="s">
        <v>743</v>
      </c>
      <c r="D41" s="64"/>
    </row>
    <row r="42" spans="1:4">
      <c r="A42" s="65" t="s">
        <v>744</v>
      </c>
      <c r="B42" s="66">
        <v>45202</v>
      </c>
      <c r="C42" s="64" t="s">
        <v>745</v>
      </c>
      <c r="D42" s="64"/>
    </row>
    <row r="43" spans="1:4" ht="323">
      <c r="A43" s="65" t="s">
        <v>746</v>
      </c>
      <c r="B43" s="127">
        <v>45419</v>
      </c>
      <c r="C43" s="128" t="s">
        <v>747</v>
      </c>
      <c r="D43" s="127" t="s">
        <v>748</v>
      </c>
    </row>
    <row r="44" spans="1:4" ht="76">
      <c r="A44" s="65" t="s">
        <v>749</v>
      </c>
      <c r="B44" s="127">
        <v>45421</v>
      </c>
      <c r="C44" s="143" t="s">
        <v>799</v>
      </c>
      <c r="D44" s="127" t="s">
        <v>748</v>
      </c>
    </row>
    <row r="45" spans="1:4" ht="38">
      <c r="A45" s="65" t="s">
        <v>800</v>
      </c>
      <c r="B45" s="66">
        <v>45573</v>
      </c>
      <c r="C45" s="143" t="s">
        <v>801</v>
      </c>
      <c r="D45" s="127" t="s">
        <v>802</v>
      </c>
    </row>
    <row r="46" spans="1:4" ht="55" customHeight="1">
      <c r="A46" s="65" t="s">
        <v>816</v>
      </c>
      <c r="B46" s="66">
        <v>45631</v>
      </c>
      <c r="C46" s="143" t="s">
        <v>817</v>
      </c>
      <c r="D46" s="64"/>
    </row>
    <row r="47" spans="1:4" ht="38">
      <c r="A47" s="65" t="s">
        <v>818</v>
      </c>
      <c r="B47" s="66">
        <v>45671</v>
      </c>
      <c r="C47" s="143" t="s">
        <v>819</v>
      </c>
      <c r="D47" s="64"/>
    </row>
    <row r="48" spans="1:4">
      <c r="A48" s="65" t="s">
        <v>821</v>
      </c>
      <c r="B48" s="66">
        <v>45694</v>
      </c>
      <c r="C48" s="64" t="s">
        <v>822</v>
      </c>
      <c r="D48" s="64" t="s">
        <v>823</v>
      </c>
    </row>
    <row r="49" spans="1:4">
      <c r="A49" s="65"/>
      <c r="B49" s="65"/>
      <c r="C49" s="64"/>
      <c r="D49" s="64"/>
    </row>
    <row r="50" spans="1:4">
      <c r="A50" s="65"/>
      <c r="B50" s="65"/>
      <c r="C50" s="64"/>
      <c r="D50" s="64"/>
    </row>
    <row r="51" spans="1:4">
      <c r="A51" s="65"/>
      <c r="B51" s="65"/>
      <c r="C51" s="64"/>
      <c r="D51" s="64"/>
    </row>
    <row r="52" spans="1:4">
      <c r="A52" s="65"/>
      <c r="B52" s="65"/>
      <c r="C52" s="64"/>
      <c r="D52" s="64"/>
    </row>
    <row r="53" spans="1:4">
      <c r="A53" s="65"/>
      <c r="B53" s="65"/>
      <c r="C53" s="64"/>
      <c r="D53" s="64"/>
    </row>
    <row r="54" spans="1:4">
      <c r="A54" s="65"/>
      <c r="B54" s="65"/>
      <c r="C54" s="64"/>
      <c r="D54" s="64"/>
    </row>
    <row r="55" spans="1:4">
      <c r="A55" s="65"/>
      <c r="B55" s="65"/>
      <c r="C55" s="64"/>
      <c r="D55" s="64"/>
    </row>
    <row r="56" spans="1:4">
      <c r="A56" s="65"/>
      <c r="B56" s="65"/>
      <c r="C56" s="64"/>
      <c r="D56" s="64"/>
    </row>
    <row r="57" spans="1:4">
      <c r="A57" s="65"/>
      <c r="B57" s="65"/>
      <c r="C57" s="64"/>
      <c r="D57" s="64"/>
    </row>
    <row r="58" spans="1:4">
      <c r="A58" s="64"/>
      <c r="B58" s="64"/>
      <c r="C58" s="64"/>
      <c r="D58" s="64"/>
    </row>
    <row r="59" spans="1:4">
      <c r="A59" s="64"/>
      <c r="B59" s="64"/>
      <c r="C59" s="64"/>
      <c r="D59" s="64"/>
    </row>
    <row r="60" spans="1:4">
      <c r="A60" s="64"/>
      <c r="B60" s="64"/>
      <c r="C60" s="64"/>
      <c r="D60" s="64"/>
    </row>
    <row r="61" spans="1:4">
      <c r="A61" s="64"/>
      <c r="B61" s="64"/>
      <c r="C61" s="64"/>
      <c r="D61" s="64"/>
    </row>
    <row r="62" spans="1:4">
      <c r="A62" s="64"/>
      <c r="B62" s="64"/>
      <c r="C62" s="64"/>
      <c r="D62" s="64"/>
    </row>
    <row r="63" spans="1:4">
      <c r="A63" s="64"/>
      <c r="B63" s="64"/>
      <c r="C63" s="64"/>
      <c r="D63" s="64"/>
    </row>
    <row r="64" spans="1:4">
      <c r="A64" s="64"/>
      <c r="B64" s="64"/>
      <c r="C64" s="64"/>
      <c r="D64" s="64"/>
    </row>
    <row r="65" spans="1:4">
      <c r="A65" s="64"/>
      <c r="B65" s="64"/>
      <c r="C65" s="64"/>
      <c r="D65" s="64"/>
    </row>
    <row r="66" spans="1:4">
      <c r="A66" s="64"/>
      <c r="B66" s="64"/>
      <c r="C66" s="64"/>
      <c r="D66" s="64"/>
    </row>
    <row r="67" spans="1:4">
      <c r="A67" s="64"/>
      <c r="B67" s="64"/>
      <c r="C67" s="64"/>
      <c r="D67" s="64"/>
    </row>
    <row r="68" spans="1:4">
      <c r="A68" s="64"/>
      <c r="B68" s="64"/>
      <c r="C68" s="64"/>
      <c r="D68" s="64"/>
    </row>
    <row r="69" spans="1:4">
      <c r="A69" s="64"/>
      <c r="B69" s="64"/>
      <c r="C69" s="64"/>
      <c r="D69" s="64"/>
    </row>
    <row r="70" spans="1:4">
      <c r="A70" s="64"/>
      <c r="B70" s="64"/>
      <c r="C70" s="64"/>
      <c r="D70" s="64"/>
    </row>
    <row r="71" spans="1:4">
      <c r="A71" s="64"/>
      <c r="B71" s="64"/>
      <c r="C71" s="64"/>
      <c r="D71" s="64"/>
    </row>
    <row r="72" spans="1:4">
      <c r="A72" s="64"/>
      <c r="B72" s="64"/>
      <c r="C72" s="64"/>
      <c r="D72" s="64"/>
    </row>
    <row r="73" spans="1:4">
      <c r="A73" s="64"/>
      <c r="B73" s="64"/>
      <c r="C73" s="64"/>
      <c r="D73" s="64"/>
    </row>
    <row r="74" spans="1:4">
      <c r="A74" s="64"/>
      <c r="B74" s="64"/>
      <c r="C74" s="64"/>
      <c r="D74" s="64"/>
    </row>
    <row r="75" spans="1:4">
      <c r="A75" s="64"/>
      <c r="B75" s="64"/>
      <c r="C75" s="64"/>
      <c r="D75" s="64"/>
    </row>
    <row r="76" spans="1:4">
      <c r="A76" s="64"/>
      <c r="B76" s="64"/>
      <c r="C76" s="64"/>
      <c r="D76" s="64"/>
    </row>
    <row r="77" spans="1:4">
      <c r="A77" s="64"/>
      <c r="B77" s="64"/>
      <c r="C77" s="64"/>
      <c r="D77" s="64"/>
    </row>
    <row r="78" spans="1:4">
      <c r="A78" s="64"/>
      <c r="B78" s="64"/>
      <c r="C78" s="64"/>
      <c r="D78" s="64"/>
    </row>
    <row r="79" spans="1:4">
      <c r="A79" s="64"/>
      <c r="B79" s="64"/>
      <c r="C79" s="64"/>
      <c r="D79" s="64"/>
    </row>
    <row r="80" spans="1:4">
      <c r="A80" s="64"/>
      <c r="B80" s="64"/>
      <c r="C80" s="64"/>
      <c r="D80" s="64"/>
    </row>
    <row r="81" spans="1:4">
      <c r="A81" s="64"/>
      <c r="B81" s="64"/>
      <c r="C81" s="64"/>
      <c r="D81" s="64"/>
    </row>
    <row r="82" spans="1:4">
      <c r="A82" s="64"/>
      <c r="B82" s="64"/>
      <c r="C82" s="64"/>
      <c r="D82" s="64"/>
    </row>
    <row r="83" spans="1:4">
      <c r="A83" s="64"/>
      <c r="B83" s="64"/>
      <c r="C83" s="64"/>
      <c r="D83" s="64"/>
    </row>
    <row r="84" spans="1:4">
      <c r="A84" s="64"/>
      <c r="B84" s="64"/>
      <c r="C84" s="64"/>
      <c r="D84" s="64"/>
    </row>
    <row r="85" spans="1:4">
      <c r="A85" s="64"/>
      <c r="B85" s="64"/>
      <c r="C85" s="64"/>
      <c r="D85" s="64"/>
    </row>
    <row r="86" spans="1:4">
      <c r="A86" s="64"/>
      <c r="B86" s="64"/>
      <c r="C86" s="64"/>
      <c r="D86" s="64"/>
    </row>
    <row r="87" spans="1:4">
      <c r="A87" s="64"/>
      <c r="B87" s="64"/>
      <c r="C87" s="64"/>
      <c r="D87" s="64"/>
    </row>
    <row r="88" spans="1:4">
      <c r="A88" s="64"/>
      <c r="B88" s="64"/>
      <c r="C88" s="64"/>
      <c r="D88" s="64"/>
    </row>
    <row r="89" spans="1:4">
      <c r="A89" s="64"/>
      <c r="B89" s="64"/>
      <c r="C89" s="64"/>
      <c r="D89" s="64"/>
    </row>
    <row r="90" spans="1:4">
      <c r="A90" s="64"/>
      <c r="B90" s="64"/>
      <c r="C90" s="64"/>
      <c r="D90" s="64"/>
    </row>
    <row r="91" spans="1:4">
      <c r="A91" s="64"/>
      <c r="B91" s="64"/>
      <c r="C91" s="64"/>
      <c r="D91" s="64"/>
    </row>
    <row r="92" spans="1:4">
      <c r="A92" s="64"/>
      <c r="B92" s="64"/>
      <c r="C92" s="64"/>
      <c r="D92" s="64"/>
    </row>
    <row r="93" spans="1:4">
      <c r="A93" s="64"/>
      <c r="B93" s="64"/>
      <c r="C93" s="64"/>
      <c r="D93" s="64"/>
    </row>
    <row r="94" spans="1:4">
      <c r="A94" s="64"/>
      <c r="B94" s="64"/>
      <c r="C94" s="64"/>
      <c r="D94" s="64"/>
    </row>
    <row r="95" spans="1:4">
      <c r="A95" s="64"/>
      <c r="B95" s="64"/>
      <c r="C95" s="64"/>
      <c r="D95" s="64"/>
    </row>
    <row r="96" spans="1:4">
      <c r="A96" s="64"/>
      <c r="B96" s="64"/>
      <c r="C96" s="64"/>
      <c r="D96" s="64"/>
    </row>
    <row r="97" spans="1:4">
      <c r="A97" s="64"/>
      <c r="B97" s="64"/>
      <c r="C97" s="64"/>
      <c r="D97" s="64"/>
    </row>
    <row r="98" spans="1:4">
      <c r="A98" s="64"/>
      <c r="B98" s="64"/>
      <c r="C98" s="64"/>
      <c r="D98" s="64"/>
    </row>
    <row r="99" spans="1:4">
      <c r="A99" s="64"/>
      <c r="B99" s="64"/>
      <c r="C99" s="64"/>
      <c r="D99" s="64"/>
    </row>
    <row r="100" spans="1:4">
      <c r="A100" s="64"/>
      <c r="B100" s="64"/>
      <c r="C100" s="64"/>
      <c r="D100" s="64"/>
    </row>
    <row r="101" spans="1:4">
      <c r="A101" s="64"/>
      <c r="B101" s="64"/>
      <c r="C101" s="64"/>
      <c r="D101" s="64"/>
    </row>
    <row r="102" spans="1:4">
      <c r="A102" s="64"/>
      <c r="B102" s="64"/>
      <c r="C102" s="64"/>
      <c r="D102" s="64"/>
    </row>
    <row r="103" spans="1:4">
      <c r="A103" s="64"/>
      <c r="B103" s="64"/>
      <c r="C103" s="64"/>
      <c r="D103" s="64"/>
    </row>
    <row r="104" spans="1:4">
      <c r="A104" s="64"/>
      <c r="B104" s="64"/>
      <c r="C104" s="64"/>
      <c r="D104" s="64"/>
    </row>
    <row r="105" spans="1:4">
      <c r="A105" s="64"/>
      <c r="B105" s="64"/>
      <c r="C105" s="64"/>
      <c r="D105" s="64"/>
    </row>
  </sheetData>
  <sheetProtection selectLockedCells="1" selectUnlockedCells="1"/>
  <mergeCells count="3">
    <mergeCell ref="A2:D2"/>
    <mergeCell ref="A3:D3"/>
    <mergeCell ref="A4:D4"/>
  </mergeCells>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16CA0-D58A-49D3-8BB5-B006C810FF46}">
  <sheetPr codeName="Sheet9"/>
  <dimension ref="A1:D46"/>
  <sheetViews>
    <sheetView workbookViewId="0">
      <selection activeCell="D31" sqref="D31"/>
    </sheetView>
  </sheetViews>
  <sheetFormatPr baseColWidth="10" defaultColWidth="8.83203125" defaultRowHeight="14"/>
  <cols>
    <col min="1" max="1" width="16.1640625" bestFit="1" customWidth="1"/>
    <col min="2" max="2" width="14" customWidth="1"/>
    <col min="3" max="3" width="38.6640625" customWidth="1"/>
    <col min="4" max="4" width="31" customWidth="1"/>
  </cols>
  <sheetData>
    <row r="1" spans="1:4" ht="15" thickBot="1">
      <c r="A1" s="142" t="s">
        <v>750</v>
      </c>
    </row>
    <row r="2" spans="1:4" ht="16" thickBot="1">
      <c r="A2" s="146" t="s">
        <v>764</v>
      </c>
      <c r="B2" s="147" t="s">
        <v>765</v>
      </c>
      <c r="C2" s="148" t="s">
        <v>766</v>
      </c>
      <c r="D2" s="148" t="s">
        <v>767</v>
      </c>
    </row>
    <row r="3" spans="1:4" ht="16" thickBot="1">
      <c r="A3" s="170" t="s">
        <v>768</v>
      </c>
      <c r="B3" s="170" t="s">
        <v>769</v>
      </c>
      <c r="C3" s="149" t="s">
        <v>770</v>
      </c>
      <c r="D3" s="150" t="s">
        <v>771</v>
      </c>
    </row>
    <row r="4" spans="1:4" ht="16" thickBot="1">
      <c r="A4" s="171"/>
      <c r="B4" s="171"/>
      <c r="C4" s="149" t="s">
        <v>772</v>
      </c>
      <c r="D4" s="150" t="s">
        <v>75</v>
      </c>
    </row>
    <row r="5" spans="1:4" ht="16" thickBot="1">
      <c r="A5" s="171"/>
      <c r="B5" s="171"/>
      <c r="C5" s="149" t="s">
        <v>773</v>
      </c>
      <c r="D5" s="150" t="s">
        <v>774</v>
      </c>
    </row>
    <row r="6" spans="1:4" ht="16" thickBot="1">
      <c r="A6" s="171"/>
      <c r="B6" s="171"/>
      <c r="C6" s="149" t="s">
        <v>775</v>
      </c>
      <c r="D6" s="150" t="s">
        <v>776</v>
      </c>
    </row>
    <row r="7" spans="1:4" ht="16" thickBot="1">
      <c r="A7" s="171"/>
      <c r="B7" s="172"/>
      <c r="C7" s="149" t="s">
        <v>777</v>
      </c>
      <c r="D7" s="150" t="s">
        <v>778</v>
      </c>
    </row>
    <row r="8" spans="1:4" ht="16" thickBot="1">
      <c r="A8" s="171"/>
      <c r="B8" s="170" t="s">
        <v>779</v>
      </c>
      <c r="C8" s="168" t="s">
        <v>780</v>
      </c>
      <c r="D8" s="150" t="s">
        <v>781</v>
      </c>
    </row>
    <row r="9" spans="1:4" ht="16" thickBot="1">
      <c r="A9" s="171"/>
      <c r="B9" s="171"/>
      <c r="C9" s="173"/>
      <c r="D9" s="150" t="s">
        <v>782</v>
      </c>
    </row>
    <row r="10" spans="1:4" ht="16" thickBot="1">
      <c r="A10" s="171"/>
      <c r="B10" s="171"/>
      <c r="C10" s="173"/>
      <c r="D10" s="150" t="s">
        <v>783</v>
      </c>
    </row>
    <row r="11" spans="1:4" ht="16" thickBot="1">
      <c r="A11" s="171"/>
      <c r="B11" s="171"/>
      <c r="C11" s="173"/>
      <c r="D11" s="150" t="s">
        <v>784</v>
      </c>
    </row>
    <row r="12" spans="1:4" ht="16" thickBot="1">
      <c r="A12" s="172"/>
      <c r="B12" s="172"/>
      <c r="C12" s="169"/>
      <c r="D12" s="150" t="s">
        <v>785</v>
      </c>
    </row>
    <row r="13" spans="1:4" ht="16" thickBot="1">
      <c r="A13" s="170" t="s">
        <v>786</v>
      </c>
      <c r="B13" s="170" t="s">
        <v>769</v>
      </c>
      <c r="C13" s="168" t="s">
        <v>780</v>
      </c>
      <c r="D13" s="150" t="s">
        <v>751</v>
      </c>
    </row>
    <row r="14" spans="1:4" ht="16" thickBot="1">
      <c r="A14" s="171"/>
      <c r="B14" s="171"/>
      <c r="C14" s="173"/>
      <c r="D14" s="150" t="s">
        <v>752</v>
      </c>
    </row>
    <row r="15" spans="1:4" ht="16" thickBot="1">
      <c r="A15" s="171"/>
      <c r="B15" s="171"/>
      <c r="C15" s="173"/>
      <c r="D15" s="150" t="s">
        <v>753</v>
      </c>
    </row>
    <row r="16" spans="1:4" ht="16" thickBot="1">
      <c r="A16" s="171"/>
      <c r="B16" s="171"/>
      <c r="C16" s="173"/>
      <c r="D16" s="150" t="s">
        <v>754</v>
      </c>
    </row>
    <row r="17" spans="1:4" ht="16" thickBot="1">
      <c r="A17" s="171"/>
      <c r="B17" s="172"/>
      <c r="C17" s="169"/>
      <c r="D17" s="150" t="s">
        <v>93</v>
      </c>
    </row>
    <row r="18" spans="1:4" ht="16" thickBot="1">
      <c r="A18" s="171"/>
      <c r="B18" s="170" t="s">
        <v>779</v>
      </c>
      <c r="C18" s="168" t="s">
        <v>780</v>
      </c>
      <c r="D18" s="150" t="s">
        <v>755</v>
      </c>
    </row>
    <row r="19" spans="1:4" ht="16" thickBot="1">
      <c r="A19" s="171"/>
      <c r="B19" s="171"/>
      <c r="C19" s="173"/>
      <c r="D19" s="150" t="s">
        <v>756</v>
      </c>
    </row>
    <row r="20" spans="1:4" ht="16" thickBot="1">
      <c r="A20" s="171"/>
      <c r="B20" s="171"/>
      <c r="C20" s="173"/>
      <c r="D20" s="150" t="s">
        <v>757</v>
      </c>
    </row>
    <row r="21" spans="1:4" ht="16" thickBot="1">
      <c r="A21" s="171"/>
      <c r="B21" s="171"/>
      <c r="C21" s="173"/>
      <c r="D21" s="150" t="s">
        <v>758</v>
      </c>
    </row>
    <row r="22" spans="1:4" ht="16" thickBot="1">
      <c r="A22" s="172"/>
      <c r="B22" s="172"/>
      <c r="C22" s="169"/>
      <c r="D22" s="150" t="s">
        <v>787</v>
      </c>
    </row>
    <row r="23" spans="1:4" ht="16" thickBot="1">
      <c r="A23" s="170" t="s">
        <v>788</v>
      </c>
      <c r="B23" s="170" t="s">
        <v>769</v>
      </c>
      <c r="C23" s="168" t="s">
        <v>789</v>
      </c>
      <c r="D23" s="150" t="s">
        <v>790</v>
      </c>
    </row>
    <row r="24" spans="1:4" ht="16" thickBot="1">
      <c r="A24" s="171"/>
      <c r="B24" s="171"/>
      <c r="C24" s="169"/>
      <c r="D24" s="150" t="s">
        <v>791</v>
      </c>
    </row>
    <row r="25" spans="1:4" ht="16" thickBot="1">
      <c r="A25" s="171"/>
      <c r="B25" s="171"/>
      <c r="C25" s="168" t="s">
        <v>792</v>
      </c>
      <c r="D25" s="150" t="s">
        <v>793</v>
      </c>
    </row>
    <row r="26" spans="1:4" ht="16" thickBot="1">
      <c r="A26" s="171"/>
      <c r="B26" s="171"/>
      <c r="C26" s="169"/>
      <c r="D26" s="150" t="s">
        <v>794</v>
      </c>
    </row>
    <row r="27" spans="1:4" ht="16" thickBot="1">
      <c r="A27" s="171"/>
      <c r="B27" s="171"/>
      <c r="C27" s="168" t="s">
        <v>795</v>
      </c>
      <c r="D27" s="150" t="s">
        <v>796</v>
      </c>
    </row>
    <row r="28" spans="1:4" ht="16" thickBot="1">
      <c r="A28" s="171"/>
      <c r="B28" s="171"/>
      <c r="C28" s="169"/>
      <c r="D28" s="150" t="s">
        <v>797</v>
      </c>
    </row>
    <row r="29" spans="1:4" ht="16" thickBot="1">
      <c r="A29" s="172"/>
      <c r="B29" s="172"/>
      <c r="C29" s="149" t="s">
        <v>777</v>
      </c>
      <c r="D29" s="150" t="s">
        <v>798</v>
      </c>
    </row>
    <row r="35" spans="1:1" ht="13.5" customHeight="1"/>
    <row r="42" spans="1:1">
      <c r="A42" t="s">
        <v>759</v>
      </c>
    </row>
    <row r="43" spans="1:1">
      <c r="A43" t="s">
        <v>760</v>
      </c>
    </row>
    <row r="44" spans="1:1">
      <c r="A44" t="s">
        <v>761</v>
      </c>
    </row>
    <row r="45" spans="1:1">
      <c r="A45" t="s">
        <v>762</v>
      </c>
    </row>
    <row r="46" spans="1:1">
      <c r="A46" t="s">
        <v>763</v>
      </c>
    </row>
  </sheetData>
  <mergeCells count="14">
    <mergeCell ref="C27:C28"/>
    <mergeCell ref="A3:A12"/>
    <mergeCell ref="B3:B7"/>
    <mergeCell ref="B8:B12"/>
    <mergeCell ref="C8:C12"/>
    <mergeCell ref="A13:A22"/>
    <mergeCell ref="B13:B17"/>
    <mergeCell ref="C13:C17"/>
    <mergeCell ref="B18:B22"/>
    <mergeCell ref="C18:C22"/>
    <mergeCell ref="A23:A29"/>
    <mergeCell ref="B23:B29"/>
    <mergeCell ref="C23:C24"/>
    <mergeCell ref="C25:C26"/>
  </mergeCells>
  <phoneticPr fontId="6"/>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51767-9E32-5D41-B249-B717CAE382E5}">
  <sheetPr codeName="Sheet2">
    <tabColor theme="3"/>
  </sheetPr>
  <dimension ref="A1:I110"/>
  <sheetViews>
    <sheetView showGridLines="0" zoomScaleNormal="100" workbookViewId="0">
      <selection activeCell="C36" sqref="C36"/>
    </sheetView>
  </sheetViews>
  <sheetFormatPr baseColWidth="10" defaultColWidth="9" defaultRowHeight="18"/>
  <cols>
    <col min="1" max="1" width="27.33203125" style="1" customWidth="1"/>
    <col min="2" max="2" width="28.6640625" style="1" customWidth="1"/>
    <col min="3" max="3" width="16.6640625" style="1" customWidth="1"/>
    <col min="4" max="4" width="19" style="1" customWidth="1"/>
    <col min="5" max="5" width="28.6640625" style="1" customWidth="1"/>
    <col min="6" max="6" width="9" style="1"/>
    <col min="7" max="7" width="23.5" style="1" bestFit="1" customWidth="1"/>
    <col min="8" max="8" width="39.33203125" style="1" customWidth="1"/>
    <col min="9" max="9" width="38.6640625" style="1" customWidth="1"/>
    <col min="10" max="16384" width="9" style="1"/>
  </cols>
  <sheetData>
    <row r="1" spans="1:9" s="2" customFormat="1" ht="37" customHeight="1" thickBot="1">
      <c r="A1" s="61" t="s">
        <v>19</v>
      </c>
      <c r="B1" s="3"/>
      <c r="C1" s="3"/>
      <c r="D1" s="3"/>
    </row>
    <row r="2" spans="1:9" ht="25" customHeight="1">
      <c r="A2" s="67" t="s">
        <v>20</v>
      </c>
      <c r="B2" s="68" t="s">
        <v>21</v>
      </c>
      <c r="C2" s="3"/>
      <c r="D2" s="3"/>
    </row>
    <row r="3" spans="1:9" ht="25" customHeight="1">
      <c r="A3" s="69" t="s">
        <v>22</v>
      </c>
      <c r="B3" s="70" t="s">
        <v>23</v>
      </c>
      <c r="C3" s="4"/>
      <c r="D3" s="4"/>
    </row>
    <row r="4" spans="1:9" ht="25" customHeight="1" thickBot="1">
      <c r="A4" s="71" t="s">
        <v>24</v>
      </c>
      <c r="B4" s="112" t="s">
        <v>25</v>
      </c>
      <c r="C4" s="4"/>
      <c r="D4" s="4"/>
    </row>
    <row r="5" spans="1:9" ht="25" customHeight="1" thickBot="1">
      <c r="A5" s="110" t="s">
        <v>26</v>
      </c>
      <c r="B5" s="111" t="s">
        <v>27</v>
      </c>
      <c r="C5" s="4"/>
      <c r="D5" s="4"/>
    </row>
    <row r="6" spans="1:9" ht="25" customHeight="1" thickBot="1">
      <c r="A6" s="119" t="s">
        <v>28</v>
      </c>
      <c r="B6" s="111"/>
      <c r="C6" s="4"/>
      <c r="D6" s="4"/>
    </row>
    <row r="7" spans="1:9" ht="22" customHeight="1">
      <c r="A7" s="2" t="s">
        <v>29</v>
      </c>
    </row>
    <row r="8" spans="1:9" ht="22" customHeight="1">
      <c r="A8" s="2"/>
    </row>
    <row r="9" spans="1:9" ht="25" customHeight="1">
      <c r="A9" s="62" t="s">
        <v>30</v>
      </c>
    </row>
    <row r="10" spans="1:9" s="2" customFormat="1" ht="22" customHeight="1" thickBot="1">
      <c r="A10" s="73" t="s">
        <v>31</v>
      </c>
      <c r="B10" s="74" t="s">
        <v>32</v>
      </c>
      <c r="C10" s="74" t="s">
        <v>33</v>
      </c>
      <c r="D10" s="74" t="s">
        <v>34</v>
      </c>
      <c r="E10" s="75" t="s">
        <v>35</v>
      </c>
      <c r="G10" s="62" t="s">
        <v>36</v>
      </c>
      <c r="H10" s="1"/>
      <c r="I10" s="1"/>
    </row>
    <row r="11" spans="1:9" s="2" customFormat="1" ht="22" customHeight="1">
      <c r="A11" s="94">
        <v>1</v>
      </c>
      <c r="B11" s="92" t="s">
        <v>37</v>
      </c>
      <c r="C11" s="92" t="s">
        <v>38</v>
      </c>
      <c r="D11" s="92"/>
      <c r="E11" s="76" t="str">
        <f>IF(COUNTIF(テーブル6116[ヘッダー名], B11)&gt;1, "ヘッダー名が重複しています", "")</f>
        <v/>
      </c>
      <c r="G11" s="78" t="s">
        <v>39</v>
      </c>
      <c r="H11" s="79" t="s">
        <v>40</v>
      </c>
      <c r="I11" s="80" t="s">
        <v>35</v>
      </c>
    </row>
    <row r="12" spans="1:9" s="2" customFormat="1" ht="22" customHeight="1">
      <c r="A12" s="94">
        <v>2</v>
      </c>
      <c r="B12" s="92" t="s">
        <v>41</v>
      </c>
      <c r="C12" s="92" t="s">
        <v>38</v>
      </c>
      <c r="D12" s="92"/>
      <c r="E12" s="76" t="str">
        <f>IF(COUNTIF(テーブル6116[ヘッダー名], B12)&gt;1, "ヘッダー名が重複しています", "")</f>
        <v/>
      </c>
      <c r="G12" s="96" t="s">
        <v>42</v>
      </c>
      <c r="H12" s="104" t="s">
        <v>43</v>
      </c>
      <c r="I12" s="81" t="str">
        <f>IF(AND(NOT(ISBLANK(H12)), COUNTIF(テーブル6116[ヘッダー名],H12)= 0), "左の表に存在するヘッダー名を指定してください", "")</f>
        <v/>
      </c>
    </row>
    <row r="13" spans="1:9" s="2" customFormat="1" ht="22" customHeight="1">
      <c r="A13" s="94">
        <v>3</v>
      </c>
      <c r="B13" s="92" t="s">
        <v>44</v>
      </c>
      <c r="C13" s="92" t="s">
        <v>38</v>
      </c>
      <c r="D13" s="92"/>
      <c r="E13" s="76" t="str">
        <f>IF(COUNTIF(テーブル6116[ヘッダー名], B13)&gt;1, "ヘッダー名が重複しています", "")</f>
        <v/>
      </c>
      <c r="G13" s="96" t="s">
        <v>45</v>
      </c>
      <c r="H13" s="104" t="s">
        <v>46</v>
      </c>
      <c r="I13" s="81" t="str">
        <f>IF(AND(NOT(ISBLANK(H13)), COUNTIF(テーブル6116[ヘッダー名],H13)= 0), "左の表に存在するヘッダー名を指定してください", "")</f>
        <v/>
      </c>
    </row>
    <row r="14" spans="1:9" s="2" customFormat="1" ht="22" customHeight="1">
      <c r="A14" s="94">
        <v>4</v>
      </c>
      <c r="B14" s="92" t="s">
        <v>47</v>
      </c>
      <c r="C14" s="92" t="s">
        <v>38</v>
      </c>
      <c r="D14" s="92"/>
      <c r="E14" s="76" t="str">
        <f>IF(COUNTIF(テーブル6116[ヘッダー名], B14)&gt;1, "ヘッダー名が重複しています", "")</f>
        <v/>
      </c>
      <c r="G14" s="96" t="s">
        <v>48</v>
      </c>
      <c r="H14" s="104" t="s">
        <v>49</v>
      </c>
      <c r="I14" s="81" t="str">
        <f>IF(AND(NOT(ISBLANK(H14)), COUNTIF(テーブル6116[ヘッダー名],H14)= 0), "左の表に存在するヘッダー名を指定してください", "")</f>
        <v/>
      </c>
    </row>
    <row r="15" spans="1:9" s="2" customFormat="1" ht="22" customHeight="1">
      <c r="A15" s="94">
        <v>5</v>
      </c>
      <c r="B15" s="92" t="s">
        <v>50</v>
      </c>
      <c r="C15" s="92" t="s">
        <v>38</v>
      </c>
      <c r="D15" s="92"/>
      <c r="E15" s="76" t="str">
        <f>IF(COUNTIF(テーブル6116[ヘッダー名], B15)&gt;1, "ヘッダー名が重複しています", "")</f>
        <v/>
      </c>
      <c r="G15" s="96" t="s">
        <v>51</v>
      </c>
      <c r="H15" s="104" t="s">
        <v>52</v>
      </c>
      <c r="I15" s="81" t="str">
        <f>IF(AND(NOT(ISBLANK(H15)), COUNTIF(テーブル6116[ヘッダー名],H15)= 0), "左の表に存在するヘッダー名を指定してください", "")</f>
        <v/>
      </c>
    </row>
    <row r="16" spans="1:9" s="2" customFormat="1" ht="22" customHeight="1" thickBot="1">
      <c r="A16" s="94">
        <v>6</v>
      </c>
      <c r="B16" s="92" t="s">
        <v>53</v>
      </c>
      <c r="C16" s="92" t="s">
        <v>38</v>
      </c>
      <c r="D16" s="92"/>
      <c r="E16" s="76" t="str">
        <f>IF(COUNTIF(テーブル6116[ヘッダー名], B16)&gt;1, "ヘッダー名が重複しています", "")</f>
        <v/>
      </c>
      <c r="G16" s="97" t="s">
        <v>54</v>
      </c>
      <c r="H16" s="105"/>
      <c r="I16" s="82" t="str">
        <f>IF(AND(NOT(ISBLANK(H16)), COUNTIF(テーブル6116[ヘッダー名],H16)= 0), "左の表に存在するヘッダー名を指定してください", "")</f>
        <v/>
      </c>
    </row>
    <row r="17" spans="1:9" s="2" customFormat="1" ht="22" customHeight="1">
      <c r="A17" s="94">
        <v>7</v>
      </c>
      <c r="B17" s="92" t="s">
        <v>55</v>
      </c>
      <c r="C17" s="92" t="s">
        <v>38</v>
      </c>
      <c r="D17" s="92"/>
      <c r="E17" s="76" t="str">
        <f>IF(COUNTIF(テーブル6116[ヘッダー名], B17)&gt;1, "ヘッダー名が重複しています", "")</f>
        <v/>
      </c>
    </row>
    <row r="18" spans="1:9" s="2" customFormat="1" ht="22" customHeight="1">
      <c r="A18" s="94">
        <v>8</v>
      </c>
      <c r="B18" s="92" t="s">
        <v>43</v>
      </c>
      <c r="C18" s="92" t="s">
        <v>38</v>
      </c>
      <c r="D18" s="92"/>
      <c r="E18" s="76" t="str">
        <f>IF(COUNTIF(テーブル6116[ヘッダー名], B18)&gt;1, "ヘッダー名が重複しています", "")</f>
        <v/>
      </c>
      <c r="G18" s="62" t="s">
        <v>56</v>
      </c>
      <c r="H18" s="1"/>
      <c r="I18" s="1"/>
    </row>
    <row r="19" spans="1:9" s="2" customFormat="1" ht="22" customHeight="1">
      <c r="A19" s="94">
        <v>9</v>
      </c>
      <c r="B19" s="92" t="s">
        <v>57</v>
      </c>
      <c r="C19" s="92" t="s">
        <v>38</v>
      </c>
      <c r="D19" s="92"/>
      <c r="E19" s="76" t="str">
        <f>IF(COUNTIF(テーブル6116[ヘッダー名], B19)&gt;1, "ヘッダー名が重複しています", "")</f>
        <v/>
      </c>
      <c r="G19" s="73" t="s">
        <v>39</v>
      </c>
      <c r="H19" s="74" t="s">
        <v>40</v>
      </c>
      <c r="I19" s="75" t="s">
        <v>35</v>
      </c>
    </row>
    <row r="20" spans="1:9" s="2" customFormat="1" ht="22" customHeight="1">
      <c r="A20" s="94">
        <v>10</v>
      </c>
      <c r="B20" s="92" t="s">
        <v>49</v>
      </c>
      <c r="C20" s="92" t="s">
        <v>38</v>
      </c>
      <c r="D20" s="92"/>
      <c r="E20" s="76" t="str">
        <f>IF(COUNTIF(テーブル6116[ヘッダー名], B20)&gt;1, "ヘッダー名が重複しています", "")</f>
        <v/>
      </c>
      <c r="G20" s="98" t="s">
        <v>58</v>
      </c>
      <c r="H20" s="101" t="s">
        <v>37</v>
      </c>
      <c r="I20" s="76" t="str">
        <f>IF(AND(NOT(ISBLANK(テーブル7127[[#This Row],[対応するヘッダー名]])), COUNTIF($B$11:$B$110,テーブル7127[[#This Row],[対応するヘッダー名]]) = 0), "左の表に存在するヘッダー名を指定してください", "")</f>
        <v/>
      </c>
    </row>
    <row r="21" spans="1:9" s="2" customFormat="1" ht="22" customHeight="1">
      <c r="A21" s="94">
        <v>11</v>
      </c>
      <c r="B21" s="92" t="s">
        <v>52</v>
      </c>
      <c r="C21" s="92" t="s">
        <v>38</v>
      </c>
      <c r="D21" s="92"/>
      <c r="E21" s="76" t="str">
        <f>IF(COUNTIF(テーブル6116[ヘッダー名], B21)&gt;1, "ヘッダー名が重複しています", "")</f>
        <v/>
      </c>
      <c r="G21" s="98" t="s">
        <v>59</v>
      </c>
      <c r="H21" s="101"/>
      <c r="I21" s="76" t="str">
        <f>IF(AND(NOT(ISBLANK(テーブル7127[[#This Row],[対応するヘッダー名]])), COUNTIF($B$11:$B$110,テーブル7127[[#This Row],[対応するヘッダー名]]) = 0), "左の表に存在するヘッダー名を指定してください", "")</f>
        <v/>
      </c>
    </row>
    <row r="22" spans="1:9" s="2" customFormat="1" ht="22" customHeight="1">
      <c r="A22" s="94">
        <v>12</v>
      </c>
      <c r="B22" s="92" t="s">
        <v>60</v>
      </c>
      <c r="C22" s="92" t="s">
        <v>38</v>
      </c>
      <c r="D22" s="92"/>
      <c r="E22" s="76" t="str">
        <f>IF(COUNTIF(テーブル6116[ヘッダー名], B22)&gt;1, "ヘッダー名が重複しています", "")</f>
        <v/>
      </c>
      <c r="G22" s="98" t="s">
        <v>61</v>
      </c>
      <c r="H22" s="101"/>
      <c r="I22" s="76" t="str">
        <f>IF(AND(NOT(ISBLANK(テーブル7127[[#This Row],[対応するヘッダー名]])), COUNTIF($B$11:$B$110,テーブル7127[[#This Row],[対応するヘッダー名]]) = 0), "左の表に存在するヘッダー名を指定してください", "")</f>
        <v/>
      </c>
    </row>
    <row r="23" spans="1:9" s="2" customFormat="1" ht="22" customHeight="1">
      <c r="A23" s="94">
        <v>13</v>
      </c>
      <c r="B23" s="92" t="s">
        <v>62</v>
      </c>
      <c r="C23" s="92" t="s">
        <v>38</v>
      </c>
      <c r="D23" s="92"/>
      <c r="E23" s="76" t="str">
        <f>IF(COUNTIF(テーブル6116[ヘッダー名], B23)&gt;1, "ヘッダー名が重複しています", "")</f>
        <v/>
      </c>
      <c r="G23" s="98" t="s">
        <v>63</v>
      </c>
      <c r="H23" s="101" t="s">
        <v>41</v>
      </c>
      <c r="I23" s="76" t="str">
        <f>IF(AND(NOT(ISBLANK(テーブル7127[[#This Row],[対応するヘッダー名]])), COUNTIF($B$11:$B$110,テーブル7127[[#This Row],[対応するヘッダー名]]) = 0), "左の表に存在するヘッダー名を指定してください", "")</f>
        <v/>
      </c>
    </row>
    <row r="24" spans="1:9" s="2" customFormat="1" ht="22" customHeight="1">
      <c r="A24" s="94">
        <v>14</v>
      </c>
      <c r="B24" s="92" t="s">
        <v>64</v>
      </c>
      <c r="C24" s="92" t="s">
        <v>38</v>
      </c>
      <c r="D24" s="92"/>
      <c r="E24" s="76" t="str">
        <f>IF(COUNTIF(テーブル6116[ヘッダー名], B24)&gt;1, "ヘッダー名が重複しています", "")</f>
        <v/>
      </c>
      <c r="G24" s="98" t="s">
        <v>65</v>
      </c>
      <c r="H24" s="101" t="s">
        <v>44</v>
      </c>
      <c r="I24" s="76" t="str">
        <f>IF(AND(NOT(ISBLANK(テーブル7127[[#This Row],[対応するヘッダー名]])), COUNTIF($B$11:$B$110,テーブル7127[[#This Row],[対応するヘッダー名]]) = 0), "左の表に存在するヘッダー名を指定してください", "")</f>
        <v/>
      </c>
    </row>
    <row r="25" spans="1:9" s="2" customFormat="1" ht="22" customHeight="1">
      <c r="A25" s="94">
        <v>15</v>
      </c>
      <c r="B25" s="92" t="s">
        <v>66</v>
      </c>
      <c r="C25" s="92" t="s">
        <v>67</v>
      </c>
      <c r="D25" s="92"/>
      <c r="E25" s="76" t="str">
        <f>IF(COUNTIF(テーブル6116[ヘッダー名], B25)&gt;1, "ヘッダー名が重複しています", "")</f>
        <v/>
      </c>
      <c r="G25" s="98" t="s">
        <v>68</v>
      </c>
      <c r="H25" s="101" t="s">
        <v>47</v>
      </c>
      <c r="I25" s="76" t="str">
        <f>IF(AND(NOT(ISBLANK(テーブル7127[[#This Row],[対応するヘッダー名]])), COUNTIF($B$11:$B$110,テーブル7127[[#This Row],[対応するヘッダー名]]) = 0), "左の表に存在するヘッダー名を指定してください", "")</f>
        <v/>
      </c>
    </row>
    <row r="26" spans="1:9" s="2" customFormat="1" ht="22" customHeight="1">
      <c r="A26" s="94">
        <v>16</v>
      </c>
      <c r="B26" s="92" t="s">
        <v>69</v>
      </c>
      <c r="C26" s="92" t="s">
        <v>67</v>
      </c>
      <c r="D26" s="92"/>
      <c r="E26" s="76" t="str">
        <f>IF(COUNTIF(テーブル6116[ヘッダー名], B26)&gt;1, "ヘッダー名が重複しています", "")</f>
        <v/>
      </c>
      <c r="G26" s="98" t="s">
        <v>70</v>
      </c>
      <c r="H26" s="101"/>
      <c r="I26" s="76" t="str">
        <f>IF(AND(NOT(ISBLANK(テーブル7127[[#This Row],[対応するヘッダー名]])), COUNTIF($B$11:$B$110,テーブル7127[[#This Row],[対応するヘッダー名]]) = 0), "左の表に存在するヘッダー名を指定してください", "")</f>
        <v/>
      </c>
    </row>
    <row r="27" spans="1:9" s="2" customFormat="1" ht="22" customHeight="1">
      <c r="A27" s="94">
        <v>17</v>
      </c>
      <c r="B27" s="92" t="s">
        <v>71</v>
      </c>
      <c r="C27" s="92" t="s">
        <v>38</v>
      </c>
      <c r="D27" s="92"/>
      <c r="E27" s="76" t="str">
        <f>IF(COUNTIF(テーブル6116[ヘッダー名], B27)&gt;1, "ヘッダー名が重複しています", "")</f>
        <v/>
      </c>
      <c r="G27" s="98" t="s">
        <v>72</v>
      </c>
      <c r="H27" s="101" t="s">
        <v>50</v>
      </c>
      <c r="I27" s="76" t="str">
        <f>IF(AND(NOT(ISBLANK(テーブル7127[[#This Row],[対応するヘッダー名]])), COUNTIF($B$11:$B$110,テーブル7127[[#This Row],[対応するヘッダー名]]) = 0), "左の表に存在するヘッダー名を指定してください", "")</f>
        <v/>
      </c>
    </row>
    <row r="28" spans="1:9" s="2" customFormat="1" ht="22" customHeight="1">
      <c r="A28" s="94">
        <v>18</v>
      </c>
      <c r="B28" s="92" t="s">
        <v>73</v>
      </c>
      <c r="C28" s="92" t="s">
        <v>74</v>
      </c>
      <c r="D28" s="92" t="s">
        <v>75</v>
      </c>
      <c r="E28" s="76" t="str">
        <f>IF(COUNTIF(テーブル6116[ヘッダー名], B28)&gt;1, "ヘッダー名が重複しています", "")</f>
        <v/>
      </c>
      <c r="G28" s="98" t="s">
        <v>76</v>
      </c>
      <c r="H28" s="101" t="s">
        <v>53</v>
      </c>
      <c r="I28" s="76" t="str">
        <f>IF(AND(NOT(ISBLANK(テーブル7127[[#This Row],[対応するヘッダー名]])), COUNTIF($B$11:$B$110,テーブル7127[[#This Row],[対応するヘッダー名]]) = 0), "左の表に存在するヘッダー名を指定してください", "")</f>
        <v/>
      </c>
    </row>
    <row r="29" spans="1:9" s="2" customFormat="1" ht="22" customHeight="1">
      <c r="A29" s="94">
        <v>19</v>
      </c>
      <c r="B29" s="92" t="s">
        <v>77</v>
      </c>
      <c r="C29" s="92" t="s">
        <v>74</v>
      </c>
      <c r="D29" s="92" t="s">
        <v>75</v>
      </c>
      <c r="E29" s="76" t="str">
        <f>IF(COUNTIF(テーブル6116[ヘッダー名], B29)&gt;1, "ヘッダー名が重複しています", "")</f>
        <v/>
      </c>
      <c r="G29" s="98" t="s">
        <v>78</v>
      </c>
      <c r="H29" s="101" t="s">
        <v>79</v>
      </c>
      <c r="I29" s="76" t="str">
        <f>IF(AND(NOT(ISBLANK(テーブル7127[[#This Row],[対応するヘッダー名]])), COUNTIF($B$11:$B$110,テーブル7127[[#This Row],[対応するヘッダー名]]) = 0), "左の表に存在するヘッダー名を指定してください", "")</f>
        <v/>
      </c>
    </row>
    <row r="30" spans="1:9" s="2" customFormat="1" ht="22" customHeight="1">
      <c r="A30" s="94">
        <v>20</v>
      </c>
      <c r="B30" s="92" t="s">
        <v>820</v>
      </c>
      <c r="C30" s="92"/>
      <c r="D30" s="92"/>
      <c r="E30" s="76" t="str">
        <f>IF(COUNTIF(テーブル6116[ヘッダー名], B30)&gt;1, "ヘッダー名が重複しています", "")</f>
        <v/>
      </c>
      <c r="G30" s="98" t="s">
        <v>80</v>
      </c>
      <c r="H30" s="101"/>
      <c r="I30" s="76" t="str">
        <f>IF(AND(NOT(ISBLANK(テーブル7127[[#This Row],[対応するヘッダー名]])), COUNTIF($B$11:$B$110,テーブル7127[[#This Row],[対応するヘッダー名]]) = 0), "左の表に存在するヘッダー名を指定してください", "")</f>
        <v/>
      </c>
    </row>
    <row r="31" spans="1:9" s="2" customFormat="1" ht="22" customHeight="1">
      <c r="A31" s="94">
        <v>21</v>
      </c>
      <c r="B31" s="92"/>
      <c r="C31" s="92"/>
      <c r="D31" s="92"/>
      <c r="E31" s="76" t="str">
        <f>IF(COUNTIF(テーブル6116[ヘッダー名], B31)&gt;1, "ヘッダー名が重複しています", "")</f>
        <v/>
      </c>
      <c r="G31" s="98" t="s">
        <v>81</v>
      </c>
      <c r="H31" s="101"/>
      <c r="I31" s="76" t="str">
        <f>IF(AND(NOT(ISBLANK(テーブル7127[[#This Row],[対応するヘッダー名]])), COUNTIF($B$11:$B$110,テーブル7127[[#This Row],[対応するヘッダー名]]) = 0), "左の表に存在するヘッダー名を指定してください", "")</f>
        <v/>
      </c>
    </row>
    <row r="32" spans="1:9" s="2" customFormat="1" ht="22" customHeight="1">
      <c r="A32" s="94">
        <v>22</v>
      </c>
      <c r="B32" s="92"/>
      <c r="C32" s="92"/>
      <c r="D32" s="92"/>
      <c r="E32" s="76" t="str">
        <f>IF(COUNTIF(テーブル6116[ヘッダー名], B32)&gt;1, "ヘッダー名が重複しています", "")</f>
        <v/>
      </c>
      <c r="G32" s="98" t="s">
        <v>82</v>
      </c>
      <c r="H32" s="101" t="s">
        <v>62</v>
      </c>
      <c r="I32" s="76" t="str">
        <f>IF(AND(NOT(ISBLANK(テーブル7127[[#This Row],[対応するヘッダー名]])), COUNTIF($B$11:$B$110,テーブル7127[[#This Row],[対応するヘッダー名]]) = 0), "左の表に存在するヘッダー名を指定してください", "")</f>
        <v/>
      </c>
    </row>
    <row r="33" spans="1:9" s="2" customFormat="1" ht="22" customHeight="1">
      <c r="A33" s="94">
        <v>23</v>
      </c>
      <c r="B33" s="92"/>
      <c r="C33" s="92"/>
      <c r="D33" s="92"/>
      <c r="E33" s="76" t="str">
        <f>IF(COUNTIF(テーブル6116[ヘッダー名], B33)&gt;1, "ヘッダー名が重複しています", "")</f>
        <v/>
      </c>
      <c r="G33" s="98" t="s">
        <v>83</v>
      </c>
      <c r="H33" s="101"/>
      <c r="I33" s="76" t="str">
        <f>IF(AND(NOT(ISBLANK(テーブル7127[[#This Row],[対応するヘッダー名]])), COUNTIF($B$11:$B$110,テーブル7127[[#This Row],[対応するヘッダー名]]) = 0), "左の表に存在するヘッダー名を指定してください", "")</f>
        <v/>
      </c>
    </row>
    <row r="34" spans="1:9" s="2" customFormat="1" ht="22" customHeight="1">
      <c r="A34" s="94">
        <v>24</v>
      </c>
      <c r="B34" s="92"/>
      <c r="C34" s="92"/>
      <c r="D34" s="92"/>
      <c r="E34" s="76" t="str">
        <f>IF(COUNTIF(テーブル6116[ヘッダー名], B34)&gt;1, "ヘッダー名が重複しています", "")</f>
        <v/>
      </c>
      <c r="G34" s="98" t="s">
        <v>84</v>
      </c>
      <c r="H34" s="102" t="s">
        <v>55</v>
      </c>
      <c r="I34" s="76" t="str">
        <f>IF(AND(NOT(ISBLANK(テーブル7127[[#This Row],[対応するヘッダー名]])), COUNTIF($B$11:$B$110,テーブル7127[[#This Row],[対応するヘッダー名]]) = 0), "左の表に存在するヘッダー名を指定してください", "")</f>
        <v/>
      </c>
    </row>
    <row r="35" spans="1:9" s="2" customFormat="1" ht="22" customHeight="1">
      <c r="A35" s="94">
        <v>25</v>
      </c>
      <c r="B35" s="92"/>
      <c r="C35" s="92"/>
      <c r="D35" s="92"/>
      <c r="E35" s="76" t="str">
        <f>IF(COUNTIF(テーブル6116[ヘッダー名], B35)&gt;1, "ヘッダー名が重複しています", "")</f>
        <v/>
      </c>
      <c r="G35" s="99" t="s">
        <v>85</v>
      </c>
      <c r="H35" s="106" t="str">
        <f>CONCATENATE(IF(ISBLANK(H12),"", H12),IF(ISBLANK(H13),"", "," &amp; H13),IF(ISBLANK(H14),"", "," &amp; H14),IF(ISBLANK(H15),"", "," &amp; H15),IF(ISBLANK(H16),"", "," &amp; H16))</f>
        <v>都道府県,市区町村,町名・番地,ビル名</v>
      </c>
      <c r="I35" s="83"/>
    </row>
    <row r="36" spans="1:9" s="2" customFormat="1" ht="22" customHeight="1">
      <c r="A36" s="94">
        <v>26</v>
      </c>
      <c r="B36" s="92"/>
      <c r="C36" s="92"/>
      <c r="D36" s="92"/>
      <c r="E36" s="76" t="str">
        <f>IF(COUNTIF(テーブル6116[ヘッダー名], B36)&gt;1, "ヘッダー名が重複しています", "")</f>
        <v/>
      </c>
      <c r="G36" s="98" t="s">
        <v>86</v>
      </c>
      <c r="H36" s="103"/>
      <c r="I36" s="76" t="str">
        <f>IF(AND(NOT(ISBLANK(テーブル7127[[#This Row],[対応するヘッダー名]])), COUNTIF($B$11:$B$110,テーブル7127[[#This Row],[対応するヘッダー名]]) = 0), "左の表に存在するヘッダー名を指定してください", "")</f>
        <v/>
      </c>
    </row>
    <row r="37" spans="1:9" s="2" customFormat="1" ht="22" customHeight="1">
      <c r="A37" s="94">
        <v>27</v>
      </c>
      <c r="B37" s="92"/>
      <c r="C37" s="92"/>
      <c r="D37" s="92"/>
      <c r="E37" s="76" t="str">
        <f>IF(COUNTIF(テーブル6116[ヘッダー名], B37)&gt;1, "ヘッダー名が重複しています", "")</f>
        <v/>
      </c>
      <c r="G37" s="98" t="s">
        <v>87</v>
      </c>
      <c r="H37" s="101"/>
      <c r="I37" s="76" t="str">
        <f>IF(AND(NOT(ISBLANK(テーブル7127[[#This Row],[対応するヘッダー名]])), COUNTIF($B$11:$B$110,テーブル7127[[#This Row],[対応するヘッダー名]]) = 0), "左の表に存在するヘッダー名を指定してください", "")</f>
        <v/>
      </c>
    </row>
    <row r="38" spans="1:9" s="2" customFormat="1" ht="22" customHeight="1">
      <c r="A38" s="94">
        <v>28</v>
      </c>
      <c r="B38" s="92"/>
      <c r="C38" s="92"/>
      <c r="D38" s="92"/>
      <c r="E38" s="76" t="str">
        <f>IF(COUNTIF(テーブル6116[ヘッダー名], B38)&gt;1, "ヘッダー名が重複しています", "")</f>
        <v/>
      </c>
      <c r="G38" s="98" t="s">
        <v>820</v>
      </c>
      <c r="H38" s="101" t="s">
        <v>820</v>
      </c>
      <c r="I38" s="76" t="str">
        <f>IF(AND(NOT(ISBLANK(テーブル7127[[#This Row],[対応するヘッダー名]])), COUNTIF($B$11:$B$110,テーブル7127[[#This Row],[対応するヘッダー名]]) = 0), "左の表に存在するヘッダー名を指定してください", "")</f>
        <v/>
      </c>
    </row>
    <row r="39" spans="1:9" s="2" customFormat="1" ht="22" customHeight="1">
      <c r="A39" s="94">
        <v>29</v>
      </c>
      <c r="B39" s="92"/>
      <c r="C39" s="92"/>
      <c r="D39" s="92"/>
      <c r="E39" s="76" t="str">
        <f>IF(COUNTIF(テーブル6116[ヘッダー名], B39)&gt;1, "ヘッダー名が重複しています", "")</f>
        <v/>
      </c>
      <c r="G39" s="98" t="s">
        <v>88</v>
      </c>
      <c r="H39" s="101" t="s">
        <v>73</v>
      </c>
      <c r="I39" s="77" t="str">
        <f>IF(AND(NOT(ISBLANK(テーブル7127[[#This Row],[対応するヘッダー名]])), COUNTIF($B$11:$B$110,テーブル7127[[#This Row],[対応するヘッダー名]]) = 0), "左の表に存在するヘッダー名を指定してください", "")</f>
        <v/>
      </c>
    </row>
    <row r="40" spans="1:9" s="2" customFormat="1" ht="22" customHeight="1">
      <c r="A40" s="94">
        <v>30</v>
      </c>
      <c r="B40" s="92"/>
      <c r="C40" s="92"/>
      <c r="D40" s="92"/>
      <c r="E40" s="76" t="str">
        <f>IF(COUNTIF(テーブル6116[ヘッダー名], B40)&gt;1, "ヘッダー名が重複しています", "")</f>
        <v/>
      </c>
      <c r="G40" s="100" t="s">
        <v>89</v>
      </c>
      <c r="H40" s="102" t="s">
        <v>77</v>
      </c>
      <c r="I40" s="76" t="str">
        <f>IF(AND(NOT(ISBLANK(テーブル7127[[#This Row],[対応するヘッダー名]])), COUNTIF($B$11:$B$110,テーブル7127[[#This Row],[対応するヘッダー名]]) = 0), "左の表に存在するヘッダー名を指定してください", "")</f>
        <v/>
      </c>
    </row>
    <row r="41" spans="1:9" s="2" customFormat="1" ht="22" customHeight="1">
      <c r="A41" s="94">
        <v>31</v>
      </c>
      <c r="B41" s="92"/>
      <c r="C41" s="92"/>
      <c r="D41" s="92"/>
      <c r="E41" s="76" t="str">
        <f>IF(COUNTIF(テーブル6116[ヘッダー名], B41)&gt;1, "ヘッダー名が重複しています", "")</f>
        <v/>
      </c>
    </row>
    <row r="42" spans="1:9" s="2" customFormat="1" ht="22" customHeight="1">
      <c r="A42" s="94">
        <v>32</v>
      </c>
      <c r="B42" s="92"/>
      <c r="C42" s="92"/>
      <c r="D42" s="92"/>
      <c r="E42" s="76" t="str">
        <f>IF(COUNTIF(テーブル6116[ヘッダー名], B42)&gt;1, "ヘッダー名が重複しています", "")</f>
        <v/>
      </c>
    </row>
    <row r="43" spans="1:9" s="2" customFormat="1" ht="22" customHeight="1">
      <c r="A43" s="94">
        <v>33</v>
      </c>
      <c r="B43" s="92"/>
      <c r="C43" s="92"/>
      <c r="D43" s="92"/>
      <c r="E43" s="76" t="str">
        <f>IF(COUNTIF(テーブル6116[ヘッダー名], B43)&gt;1, "ヘッダー名が重複しています", "")</f>
        <v/>
      </c>
    </row>
    <row r="44" spans="1:9" s="2" customFormat="1" ht="22" customHeight="1">
      <c r="A44" s="94">
        <v>34</v>
      </c>
      <c r="B44" s="92"/>
      <c r="C44" s="92"/>
      <c r="D44" s="92"/>
      <c r="E44" s="76" t="str">
        <f>IF(COUNTIF(テーブル6116[ヘッダー名], B44)&gt;1, "ヘッダー名が重複しています", "")</f>
        <v/>
      </c>
    </row>
    <row r="45" spans="1:9" s="2" customFormat="1" ht="22" customHeight="1">
      <c r="A45" s="94">
        <v>35</v>
      </c>
      <c r="B45" s="92"/>
      <c r="C45" s="92"/>
      <c r="D45" s="92"/>
      <c r="E45" s="76" t="str">
        <f>IF(COUNTIF(テーブル6116[ヘッダー名], B45)&gt;1, "ヘッダー名が重複しています", "")</f>
        <v/>
      </c>
    </row>
    <row r="46" spans="1:9" s="2" customFormat="1" ht="22" customHeight="1">
      <c r="A46" s="94">
        <v>36</v>
      </c>
      <c r="B46" s="92"/>
      <c r="C46" s="92"/>
      <c r="D46" s="92"/>
      <c r="E46" s="76" t="str">
        <f>IF(COUNTIF(テーブル6116[ヘッダー名], B46)&gt;1, "ヘッダー名が重複しています", "")</f>
        <v/>
      </c>
    </row>
    <row r="47" spans="1:9" s="2" customFormat="1" ht="22" customHeight="1">
      <c r="A47" s="94">
        <v>37</v>
      </c>
      <c r="B47" s="92"/>
      <c r="C47" s="92"/>
      <c r="D47" s="92"/>
      <c r="E47" s="76" t="str">
        <f>IF(COUNTIF(テーブル6116[ヘッダー名], B47)&gt;1, "ヘッダー名が重複しています", "")</f>
        <v/>
      </c>
    </row>
    <row r="48" spans="1:9" s="2" customFormat="1" ht="22" customHeight="1">
      <c r="A48" s="94">
        <v>38</v>
      </c>
      <c r="B48" s="92"/>
      <c r="C48" s="92"/>
      <c r="D48" s="92"/>
      <c r="E48" s="76" t="str">
        <f>IF(COUNTIF(テーブル6116[ヘッダー名], B48)&gt;1, "ヘッダー名が重複しています", "")</f>
        <v/>
      </c>
    </row>
    <row r="49" spans="1:9" s="2" customFormat="1" ht="22" customHeight="1">
      <c r="A49" s="94">
        <v>39</v>
      </c>
      <c r="B49" s="92"/>
      <c r="C49" s="92"/>
      <c r="D49" s="92"/>
      <c r="E49" s="76" t="str">
        <f>IF(COUNTIF(テーブル6116[ヘッダー名], B49)&gt;1, "ヘッダー名が重複しています", "")</f>
        <v/>
      </c>
    </row>
    <row r="50" spans="1:9" s="2" customFormat="1" ht="22" customHeight="1">
      <c r="A50" s="94">
        <v>40</v>
      </c>
      <c r="B50" s="92"/>
      <c r="C50" s="92"/>
      <c r="D50" s="92"/>
      <c r="E50" s="76" t="str">
        <f>IF(COUNTIF(テーブル6116[ヘッダー名], B50)&gt;1, "ヘッダー名が重複しています", "")</f>
        <v/>
      </c>
    </row>
    <row r="51" spans="1:9" ht="22" customHeight="1">
      <c r="A51" s="94">
        <v>41</v>
      </c>
      <c r="B51" s="92"/>
      <c r="C51" s="92"/>
      <c r="D51" s="92"/>
      <c r="E51" s="76" t="str">
        <f>IF(COUNTIF(テーブル6116[ヘッダー名], B51)&gt;1, "ヘッダー名が重複しています", "")</f>
        <v/>
      </c>
      <c r="G51" s="2"/>
      <c r="H51" s="2"/>
      <c r="I51" s="2"/>
    </row>
    <row r="52" spans="1:9" ht="22" customHeight="1">
      <c r="A52" s="94">
        <v>42</v>
      </c>
      <c r="B52" s="92"/>
      <c r="C52" s="92"/>
      <c r="D52" s="92"/>
      <c r="E52" s="76" t="str">
        <f>IF(COUNTIF(テーブル6116[ヘッダー名], B52)&gt;1, "ヘッダー名が重複しています", "")</f>
        <v/>
      </c>
      <c r="G52" s="2"/>
      <c r="H52" s="2"/>
      <c r="I52" s="2"/>
    </row>
    <row r="53" spans="1:9">
      <c r="A53" s="94">
        <v>43</v>
      </c>
      <c r="B53" s="92"/>
      <c r="C53" s="92"/>
      <c r="D53" s="92"/>
      <c r="E53" s="76" t="str">
        <f>IF(COUNTIF(テーブル6116[ヘッダー名], B53)&gt;1, "ヘッダー名が重複しています", "")</f>
        <v/>
      </c>
      <c r="G53" s="2"/>
      <c r="H53" s="2"/>
      <c r="I53" s="2"/>
    </row>
    <row r="54" spans="1:9">
      <c r="A54" s="94">
        <v>44</v>
      </c>
      <c r="B54" s="92"/>
      <c r="C54" s="92"/>
      <c r="D54" s="92"/>
      <c r="E54" s="76" t="str">
        <f>IF(COUNTIF(テーブル6116[ヘッダー名], B54)&gt;1, "ヘッダー名が重複しています", "")</f>
        <v/>
      </c>
      <c r="G54" s="2"/>
      <c r="H54" s="2"/>
      <c r="I54" s="2"/>
    </row>
    <row r="55" spans="1:9">
      <c r="A55" s="94">
        <v>45</v>
      </c>
      <c r="B55" s="92"/>
      <c r="C55" s="92"/>
      <c r="D55" s="92"/>
      <c r="E55" s="76" t="str">
        <f>IF(COUNTIF(テーブル6116[ヘッダー名], B55)&gt;1, "ヘッダー名が重複しています", "")</f>
        <v/>
      </c>
      <c r="G55" s="2"/>
      <c r="H55" s="2"/>
      <c r="I55" s="2"/>
    </row>
    <row r="56" spans="1:9">
      <c r="A56" s="94">
        <v>46</v>
      </c>
      <c r="B56" s="92"/>
      <c r="C56" s="92"/>
      <c r="D56" s="92"/>
      <c r="E56" s="76" t="str">
        <f>IF(COUNTIF(テーブル6116[ヘッダー名], B56)&gt;1, "ヘッダー名が重複しています", "")</f>
        <v/>
      </c>
      <c r="G56" s="2"/>
      <c r="H56" s="2"/>
      <c r="I56" s="2"/>
    </row>
    <row r="57" spans="1:9">
      <c r="A57" s="94">
        <v>47</v>
      </c>
      <c r="B57" s="92"/>
      <c r="C57" s="92"/>
      <c r="D57" s="92"/>
      <c r="E57" s="76" t="str">
        <f>IF(COUNTIF(テーブル6116[ヘッダー名], B57)&gt;1, "ヘッダー名が重複しています", "")</f>
        <v/>
      </c>
      <c r="G57" s="2"/>
      <c r="H57" s="2"/>
      <c r="I57" s="2"/>
    </row>
    <row r="58" spans="1:9">
      <c r="A58" s="94">
        <v>48</v>
      </c>
      <c r="B58" s="92"/>
      <c r="C58" s="92"/>
      <c r="D58" s="92"/>
      <c r="E58" s="76" t="str">
        <f>IF(COUNTIF(テーブル6116[ヘッダー名], B58)&gt;1, "ヘッダー名が重複しています", "")</f>
        <v/>
      </c>
      <c r="G58" s="2"/>
      <c r="H58" s="2"/>
      <c r="I58" s="2"/>
    </row>
    <row r="59" spans="1:9">
      <c r="A59" s="94">
        <v>49</v>
      </c>
      <c r="B59" s="92"/>
      <c r="C59" s="92"/>
      <c r="D59" s="92"/>
      <c r="E59" s="76" t="str">
        <f>IF(COUNTIF(テーブル6116[ヘッダー名], B59)&gt;1, "ヘッダー名が重複しています", "")</f>
        <v/>
      </c>
    </row>
    <row r="60" spans="1:9">
      <c r="A60" s="94">
        <v>50</v>
      </c>
      <c r="B60" s="92"/>
      <c r="C60" s="92"/>
      <c r="D60" s="92"/>
      <c r="E60" s="76" t="str">
        <f>IF(COUNTIF(テーブル6116[ヘッダー名], B60)&gt;1, "ヘッダー名が重複しています", "")</f>
        <v/>
      </c>
    </row>
    <row r="61" spans="1:9">
      <c r="A61" s="94">
        <v>51</v>
      </c>
      <c r="B61" s="92"/>
      <c r="C61" s="92"/>
      <c r="D61" s="92"/>
      <c r="E61" s="76" t="str">
        <f>IF(COUNTIF(テーブル6116[ヘッダー名], B61)&gt;1, "ヘッダー名が重複しています", "")</f>
        <v/>
      </c>
    </row>
    <row r="62" spans="1:9">
      <c r="A62" s="94">
        <v>52</v>
      </c>
      <c r="B62" s="92"/>
      <c r="C62" s="92"/>
      <c r="D62" s="92"/>
      <c r="E62" s="76" t="str">
        <f>IF(COUNTIF(テーブル6116[ヘッダー名], B62)&gt;1, "ヘッダー名が重複しています", "")</f>
        <v/>
      </c>
    </row>
    <row r="63" spans="1:9">
      <c r="A63" s="94">
        <v>53</v>
      </c>
      <c r="B63" s="92"/>
      <c r="C63" s="92"/>
      <c r="D63" s="92"/>
      <c r="E63" s="76" t="str">
        <f>IF(COUNTIF(テーブル6116[ヘッダー名], B63)&gt;1, "ヘッダー名が重複しています", "")</f>
        <v/>
      </c>
    </row>
    <row r="64" spans="1:9">
      <c r="A64" s="94">
        <v>54</v>
      </c>
      <c r="B64" s="92"/>
      <c r="C64" s="92"/>
      <c r="D64" s="92"/>
      <c r="E64" s="76" t="str">
        <f>IF(COUNTIF(テーブル6116[ヘッダー名], B64)&gt;1, "ヘッダー名が重複しています", "")</f>
        <v/>
      </c>
    </row>
    <row r="65" spans="1:5">
      <c r="A65" s="94">
        <v>55</v>
      </c>
      <c r="B65" s="92"/>
      <c r="C65" s="92"/>
      <c r="D65" s="92"/>
      <c r="E65" s="76" t="str">
        <f>IF(COUNTIF(テーブル6116[ヘッダー名], B65)&gt;1, "ヘッダー名が重複しています", "")</f>
        <v/>
      </c>
    </row>
    <row r="66" spans="1:5">
      <c r="A66" s="94">
        <v>56</v>
      </c>
      <c r="B66" s="92"/>
      <c r="C66" s="92"/>
      <c r="D66" s="92"/>
      <c r="E66" s="76" t="str">
        <f>IF(COUNTIF(テーブル6116[ヘッダー名], B66)&gt;1, "ヘッダー名が重複しています", "")</f>
        <v/>
      </c>
    </row>
    <row r="67" spans="1:5">
      <c r="A67" s="94">
        <v>57</v>
      </c>
      <c r="B67" s="92"/>
      <c r="C67" s="92"/>
      <c r="D67" s="92"/>
      <c r="E67" s="76" t="str">
        <f>IF(COUNTIF(テーブル6116[ヘッダー名], B67)&gt;1, "ヘッダー名が重複しています", "")</f>
        <v/>
      </c>
    </row>
    <row r="68" spans="1:5">
      <c r="A68" s="94">
        <v>58</v>
      </c>
      <c r="B68" s="92"/>
      <c r="C68" s="92"/>
      <c r="D68" s="92"/>
      <c r="E68" s="76" t="str">
        <f>IF(COUNTIF(テーブル6116[ヘッダー名], B68)&gt;1, "ヘッダー名が重複しています", "")</f>
        <v/>
      </c>
    </row>
    <row r="69" spans="1:5">
      <c r="A69" s="94">
        <v>59</v>
      </c>
      <c r="B69" s="92"/>
      <c r="C69" s="92"/>
      <c r="D69" s="92"/>
      <c r="E69" s="76" t="str">
        <f>IF(COUNTIF(テーブル6116[ヘッダー名], B69)&gt;1, "ヘッダー名が重複しています", "")</f>
        <v/>
      </c>
    </row>
    <row r="70" spans="1:5">
      <c r="A70" s="94">
        <v>60</v>
      </c>
      <c r="B70" s="92"/>
      <c r="C70" s="92"/>
      <c r="D70" s="92"/>
      <c r="E70" s="76" t="str">
        <f>IF(COUNTIF(テーブル6116[ヘッダー名], B70)&gt;1, "ヘッダー名が重複しています", "")</f>
        <v/>
      </c>
    </row>
    <row r="71" spans="1:5">
      <c r="A71" s="94">
        <v>61</v>
      </c>
      <c r="B71" s="92"/>
      <c r="C71" s="92"/>
      <c r="D71" s="92"/>
      <c r="E71" s="76" t="str">
        <f>IF(COUNTIF(テーブル6116[ヘッダー名], B71)&gt;1, "ヘッダー名が重複しています", "")</f>
        <v/>
      </c>
    </row>
    <row r="72" spans="1:5">
      <c r="A72" s="94">
        <v>62</v>
      </c>
      <c r="B72" s="92"/>
      <c r="C72" s="92"/>
      <c r="D72" s="92"/>
      <c r="E72" s="76" t="str">
        <f>IF(COUNTIF(テーブル6116[ヘッダー名], B72)&gt;1, "ヘッダー名が重複しています", "")</f>
        <v/>
      </c>
    </row>
    <row r="73" spans="1:5">
      <c r="A73" s="94">
        <v>63</v>
      </c>
      <c r="B73" s="92"/>
      <c r="C73" s="92"/>
      <c r="D73" s="92"/>
      <c r="E73" s="76" t="str">
        <f>IF(COUNTIF(テーブル6116[ヘッダー名], B73)&gt;1, "ヘッダー名が重複しています", "")</f>
        <v/>
      </c>
    </row>
    <row r="74" spans="1:5">
      <c r="A74" s="94">
        <v>64</v>
      </c>
      <c r="B74" s="92"/>
      <c r="C74" s="92"/>
      <c r="D74" s="92"/>
      <c r="E74" s="76" t="str">
        <f>IF(COUNTIF(テーブル6116[ヘッダー名], B74)&gt;1, "ヘッダー名が重複しています", "")</f>
        <v/>
      </c>
    </row>
    <row r="75" spans="1:5">
      <c r="A75" s="94">
        <v>65</v>
      </c>
      <c r="B75" s="92"/>
      <c r="C75" s="92"/>
      <c r="D75" s="92"/>
      <c r="E75" s="76" t="str">
        <f>IF(COUNTIF(テーブル6116[ヘッダー名], B75)&gt;1, "ヘッダー名が重複しています", "")</f>
        <v/>
      </c>
    </row>
    <row r="76" spans="1:5">
      <c r="A76" s="94">
        <v>66</v>
      </c>
      <c r="B76" s="92"/>
      <c r="C76" s="92"/>
      <c r="D76" s="92"/>
      <c r="E76" s="76" t="str">
        <f>IF(COUNTIF(テーブル6116[ヘッダー名], B76)&gt;1, "ヘッダー名が重複しています", "")</f>
        <v/>
      </c>
    </row>
    <row r="77" spans="1:5">
      <c r="A77" s="94">
        <v>67</v>
      </c>
      <c r="B77" s="92"/>
      <c r="C77" s="92"/>
      <c r="D77" s="92"/>
      <c r="E77" s="76" t="str">
        <f>IF(COUNTIF(テーブル6116[ヘッダー名], B77)&gt;1, "ヘッダー名が重複しています", "")</f>
        <v/>
      </c>
    </row>
    <row r="78" spans="1:5">
      <c r="A78" s="94">
        <v>68</v>
      </c>
      <c r="B78" s="92"/>
      <c r="C78" s="92"/>
      <c r="D78" s="92"/>
      <c r="E78" s="76" t="str">
        <f>IF(COUNTIF(テーブル6116[ヘッダー名], B78)&gt;1, "ヘッダー名が重複しています", "")</f>
        <v/>
      </c>
    </row>
    <row r="79" spans="1:5">
      <c r="A79" s="94">
        <v>69</v>
      </c>
      <c r="B79" s="92"/>
      <c r="C79" s="92"/>
      <c r="D79" s="92"/>
      <c r="E79" s="76" t="str">
        <f>IF(COUNTIF(テーブル6116[ヘッダー名], B79)&gt;1, "ヘッダー名が重複しています", "")</f>
        <v/>
      </c>
    </row>
    <row r="80" spans="1:5">
      <c r="A80" s="94">
        <v>70</v>
      </c>
      <c r="B80" s="92"/>
      <c r="C80" s="92"/>
      <c r="D80" s="92"/>
      <c r="E80" s="76" t="str">
        <f>IF(COUNTIF(テーブル6116[ヘッダー名], B80)&gt;1, "ヘッダー名が重複しています", "")</f>
        <v/>
      </c>
    </row>
    <row r="81" spans="1:5">
      <c r="A81" s="94">
        <v>71</v>
      </c>
      <c r="B81" s="92"/>
      <c r="C81" s="92"/>
      <c r="D81" s="92"/>
      <c r="E81" s="76" t="str">
        <f>IF(COUNTIF(テーブル6116[ヘッダー名], B81)&gt;1, "ヘッダー名が重複しています", "")</f>
        <v/>
      </c>
    </row>
    <row r="82" spans="1:5">
      <c r="A82" s="94">
        <v>72</v>
      </c>
      <c r="B82" s="92"/>
      <c r="C82" s="92"/>
      <c r="D82" s="92"/>
      <c r="E82" s="76" t="str">
        <f>IF(COUNTIF(テーブル6116[ヘッダー名], B82)&gt;1, "ヘッダー名が重複しています", "")</f>
        <v/>
      </c>
    </row>
    <row r="83" spans="1:5">
      <c r="A83" s="94">
        <v>73</v>
      </c>
      <c r="B83" s="92"/>
      <c r="C83" s="92"/>
      <c r="D83" s="92"/>
      <c r="E83" s="76" t="str">
        <f>IF(COUNTIF(テーブル6116[ヘッダー名], B83)&gt;1, "ヘッダー名が重複しています", "")</f>
        <v/>
      </c>
    </row>
    <row r="84" spans="1:5">
      <c r="A84" s="94">
        <v>74</v>
      </c>
      <c r="B84" s="92"/>
      <c r="C84" s="92"/>
      <c r="D84" s="92"/>
      <c r="E84" s="76" t="str">
        <f>IF(COUNTIF(テーブル6116[ヘッダー名], B84)&gt;1, "ヘッダー名が重複しています", "")</f>
        <v/>
      </c>
    </row>
    <row r="85" spans="1:5">
      <c r="A85" s="94">
        <v>75</v>
      </c>
      <c r="B85" s="92"/>
      <c r="C85" s="92"/>
      <c r="D85" s="92"/>
      <c r="E85" s="76" t="str">
        <f>IF(COUNTIF(テーブル6116[ヘッダー名], B85)&gt;1, "ヘッダー名が重複しています", "")</f>
        <v/>
      </c>
    </row>
    <row r="86" spans="1:5">
      <c r="A86" s="94">
        <v>76</v>
      </c>
      <c r="B86" s="92"/>
      <c r="C86" s="92"/>
      <c r="D86" s="92"/>
      <c r="E86" s="76" t="str">
        <f>IF(COUNTIF(テーブル6116[ヘッダー名], B86)&gt;1, "ヘッダー名が重複しています", "")</f>
        <v/>
      </c>
    </row>
    <row r="87" spans="1:5">
      <c r="A87" s="94">
        <v>77</v>
      </c>
      <c r="B87" s="92"/>
      <c r="C87" s="92"/>
      <c r="D87" s="92"/>
      <c r="E87" s="76" t="str">
        <f>IF(COUNTIF(テーブル6116[ヘッダー名], B87)&gt;1, "ヘッダー名が重複しています", "")</f>
        <v/>
      </c>
    </row>
    <row r="88" spans="1:5">
      <c r="A88" s="94">
        <v>78</v>
      </c>
      <c r="B88" s="92"/>
      <c r="C88" s="92"/>
      <c r="D88" s="92"/>
      <c r="E88" s="76" t="str">
        <f>IF(COUNTIF(テーブル6116[ヘッダー名], B88)&gt;1, "ヘッダー名が重複しています", "")</f>
        <v/>
      </c>
    </row>
    <row r="89" spans="1:5">
      <c r="A89" s="94">
        <v>79</v>
      </c>
      <c r="B89" s="92"/>
      <c r="C89" s="92"/>
      <c r="D89" s="92"/>
      <c r="E89" s="76" t="str">
        <f>IF(COUNTIF(テーブル6116[ヘッダー名], B89)&gt;1, "ヘッダー名が重複しています", "")</f>
        <v/>
      </c>
    </row>
    <row r="90" spans="1:5">
      <c r="A90" s="94">
        <v>80</v>
      </c>
      <c r="B90" s="92"/>
      <c r="C90" s="92"/>
      <c r="D90" s="92"/>
      <c r="E90" s="76" t="str">
        <f>IF(COUNTIF(テーブル6116[ヘッダー名], B90)&gt;1, "ヘッダー名が重複しています", "")</f>
        <v/>
      </c>
    </row>
    <row r="91" spans="1:5">
      <c r="A91" s="94">
        <v>81</v>
      </c>
      <c r="B91" s="92"/>
      <c r="C91" s="92"/>
      <c r="D91" s="92"/>
      <c r="E91" s="76" t="str">
        <f>IF(COUNTIF(テーブル6116[ヘッダー名], B91)&gt;1, "ヘッダー名が重複しています", "")</f>
        <v/>
      </c>
    </row>
    <row r="92" spans="1:5">
      <c r="A92" s="94">
        <v>82</v>
      </c>
      <c r="B92" s="92"/>
      <c r="C92" s="92"/>
      <c r="D92" s="92"/>
      <c r="E92" s="76" t="str">
        <f>IF(COUNTIF(テーブル6116[ヘッダー名], B92)&gt;1, "ヘッダー名が重複しています", "")</f>
        <v/>
      </c>
    </row>
    <row r="93" spans="1:5">
      <c r="A93" s="94">
        <v>83</v>
      </c>
      <c r="B93" s="92"/>
      <c r="C93" s="92"/>
      <c r="D93" s="92"/>
      <c r="E93" s="76" t="str">
        <f>IF(COUNTIF(テーブル6116[ヘッダー名], B93)&gt;1, "ヘッダー名が重複しています", "")</f>
        <v/>
      </c>
    </row>
    <row r="94" spans="1:5">
      <c r="A94" s="94">
        <v>84</v>
      </c>
      <c r="B94" s="92"/>
      <c r="C94" s="92"/>
      <c r="D94" s="92"/>
      <c r="E94" s="76" t="str">
        <f>IF(COUNTIF(テーブル6116[ヘッダー名], B94)&gt;1, "ヘッダー名が重複しています", "")</f>
        <v/>
      </c>
    </row>
    <row r="95" spans="1:5">
      <c r="A95" s="94">
        <v>85</v>
      </c>
      <c r="B95" s="92"/>
      <c r="C95" s="92"/>
      <c r="D95" s="92"/>
      <c r="E95" s="76" t="str">
        <f>IF(COUNTIF(テーブル6116[ヘッダー名], B95)&gt;1, "ヘッダー名が重複しています", "")</f>
        <v/>
      </c>
    </row>
    <row r="96" spans="1:5">
      <c r="A96" s="94">
        <v>86</v>
      </c>
      <c r="B96" s="92"/>
      <c r="C96" s="92"/>
      <c r="D96" s="92"/>
      <c r="E96" s="76" t="str">
        <f>IF(COUNTIF(テーブル6116[ヘッダー名], B96)&gt;1, "ヘッダー名が重複しています", "")</f>
        <v/>
      </c>
    </row>
    <row r="97" spans="1:5">
      <c r="A97" s="94">
        <v>87</v>
      </c>
      <c r="B97" s="92"/>
      <c r="C97" s="92"/>
      <c r="D97" s="92"/>
      <c r="E97" s="76" t="str">
        <f>IF(COUNTIF(テーブル6116[ヘッダー名], B97)&gt;1, "ヘッダー名が重複しています", "")</f>
        <v/>
      </c>
    </row>
    <row r="98" spans="1:5">
      <c r="A98" s="94">
        <v>88</v>
      </c>
      <c r="B98" s="92"/>
      <c r="C98" s="92"/>
      <c r="D98" s="92"/>
      <c r="E98" s="76" t="str">
        <f>IF(COUNTIF(テーブル6116[ヘッダー名], B98)&gt;1, "ヘッダー名が重複しています", "")</f>
        <v/>
      </c>
    </row>
    <row r="99" spans="1:5">
      <c r="A99" s="94">
        <v>89</v>
      </c>
      <c r="B99" s="92"/>
      <c r="C99" s="92"/>
      <c r="D99" s="92"/>
      <c r="E99" s="76" t="str">
        <f>IF(COUNTIF(テーブル6116[ヘッダー名], B99)&gt;1, "ヘッダー名が重複しています", "")</f>
        <v/>
      </c>
    </row>
    <row r="100" spans="1:5">
      <c r="A100" s="94">
        <v>90</v>
      </c>
      <c r="B100" s="92"/>
      <c r="C100" s="92"/>
      <c r="D100" s="92"/>
      <c r="E100" s="76" t="str">
        <f>IF(COUNTIF(テーブル6116[ヘッダー名], B100)&gt;1, "ヘッダー名が重複しています", "")</f>
        <v/>
      </c>
    </row>
    <row r="101" spans="1:5">
      <c r="A101" s="94">
        <v>91</v>
      </c>
      <c r="B101" s="92"/>
      <c r="C101" s="92"/>
      <c r="D101" s="92"/>
      <c r="E101" s="76" t="str">
        <f>IF(COUNTIF(テーブル6116[ヘッダー名], B101)&gt;1, "ヘッダー名が重複しています", "")</f>
        <v/>
      </c>
    </row>
    <row r="102" spans="1:5">
      <c r="A102" s="94">
        <v>92</v>
      </c>
      <c r="B102" s="92"/>
      <c r="C102" s="92"/>
      <c r="D102" s="92"/>
      <c r="E102" s="76" t="str">
        <f>IF(COUNTIF(テーブル6116[ヘッダー名], B102)&gt;1, "ヘッダー名が重複しています", "")</f>
        <v/>
      </c>
    </row>
    <row r="103" spans="1:5">
      <c r="A103" s="94">
        <v>93</v>
      </c>
      <c r="B103" s="92"/>
      <c r="C103" s="92"/>
      <c r="D103" s="92"/>
      <c r="E103" s="76" t="str">
        <f>IF(COUNTIF(テーブル6116[ヘッダー名], B103)&gt;1, "ヘッダー名が重複しています", "")</f>
        <v/>
      </c>
    </row>
    <row r="104" spans="1:5">
      <c r="A104" s="94">
        <v>94</v>
      </c>
      <c r="B104" s="92"/>
      <c r="C104" s="92"/>
      <c r="D104" s="92"/>
      <c r="E104" s="76" t="str">
        <f>IF(COUNTIF(テーブル6116[ヘッダー名], B104)&gt;1, "ヘッダー名が重複しています", "")</f>
        <v/>
      </c>
    </row>
    <row r="105" spans="1:5">
      <c r="A105" s="94">
        <v>95</v>
      </c>
      <c r="B105" s="92"/>
      <c r="C105" s="92"/>
      <c r="D105" s="92"/>
      <c r="E105" s="76" t="str">
        <f>IF(COUNTIF(テーブル6116[ヘッダー名], B105)&gt;1, "ヘッダー名が重複しています", "")</f>
        <v/>
      </c>
    </row>
    <row r="106" spans="1:5">
      <c r="A106" s="94">
        <v>96</v>
      </c>
      <c r="B106" s="92"/>
      <c r="C106" s="92"/>
      <c r="D106" s="92"/>
      <c r="E106" s="76" t="str">
        <f>IF(COUNTIF(テーブル6116[ヘッダー名], B106)&gt;1, "ヘッダー名が重複しています", "")</f>
        <v/>
      </c>
    </row>
    <row r="107" spans="1:5">
      <c r="A107" s="94">
        <v>97</v>
      </c>
      <c r="B107" s="92"/>
      <c r="C107" s="92"/>
      <c r="D107" s="92"/>
      <c r="E107" s="76" t="str">
        <f>IF(COUNTIF(テーブル6116[ヘッダー名], B107)&gt;1, "ヘッダー名が重複しています", "")</f>
        <v/>
      </c>
    </row>
    <row r="108" spans="1:5">
      <c r="A108" s="94">
        <v>98</v>
      </c>
      <c r="B108" s="92"/>
      <c r="C108" s="92"/>
      <c r="D108" s="92"/>
      <c r="E108" s="76" t="str">
        <f>IF(COUNTIF(テーブル6116[ヘッダー名], B108)&gt;1, "ヘッダー名が重複しています", "")</f>
        <v/>
      </c>
    </row>
    <row r="109" spans="1:5">
      <c r="A109" s="94">
        <v>99</v>
      </c>
      <c r="B109" s="92"/>
      <c r="C109" s="92"/>
      <c r="D109" s="92"/>
      <c r="E109" s="76" t="str">
        <f>IF(COUNTIF(テーブル6116[ヘッダー名], B109)&gt;1, "ヘッダー名が重複しています", "")</f>
        <v/>
      </c>
    </row>
    <row r="110" spans="1:5">
      <c r="A110" s="95">
        <v>100</v>
      </c>
      <c r="B110" s="93"/>
      <c r="C110" s="93"/>
      <c r="D110" s="93"/>
      <c r="E110" s="77" t="str">
        <f>IF(COUNTIF(テーブル6116[ヘッダー名], B110)&gt;1, "ヘッダー名が重複しています", "")</f>
        <v/>
      </c>
    </row>
  </sheetData>
  <sheetProtection algorithmName="SHA-512" hashValue="FP5IzoNVE8lWa7jlldHZRoT2CfuJHvTlrlZry7FI8Y+pbf/mEzMyU5dJIMtedTQKV8Ru9r2w/pV5mdjAcRUa6Q==" saltValue="PqyPGOLQLct6FUBoHeiTJw==" spinCount="100000" sheet="1" selectLockedCells="1" selectUnlockedCells="1"/>
  <phoneticPr fontId="6"/>
  <conditionalFormatting sqref="B11:D110">
    <cfRule type="expression" dxfId="17" priority="3">
      <formula>IF($D11="何もしない",TRUE,FALSE)</formula>
    </cfRule>
  </conditionalFormatting>
  <conditionalFormatting sqref="H12:H16">
    <cfRule type="expression" dxfId="16" priority="2">
      <formula>IF($D12="何もしない",TRUE,FALSE)</formula>
    </cfRule>
  </conditionalFormatting>
  <conditionalFormatting sqref="H20:H40">
    <cfRule type="expression" dxfId="15" priority="1">
      <formula>IF($D20="何もしない",TRUE,FALSE)</formula>
    </cfRule>
  </conditionalFormatting>
  <dataValidations count="2">
    <dataValidation type="custom" allowBlank="1" showInputMessage="1" showErrorMessage="1" sqref="B4" xr:uid="{5C0A26CF-08A0-1444-83BC-6940C661633F}">
      <formula1>"UTF-8 , CRLF"</formula1>
    </dataValidation>
    <dataValidation type="list" allowBlank="1" showInputMessage="1" showErrorMessage="1" sqref="B5:B6" xr:uid="{1C51A35D-FDB7-4BA1-8072-8414E8A7894B}">
      <formula1>"APIのみ, CSVのみ, CSV + API"</formula1>
    </dataValidation>
  </dataValidations>
  <pageMargins left="0.7" right="0.7" top="0.75" bottom="0.75" header="0.3" footer="0.3"/>
  <pageSetup paperSize="9" orientation="portrait" horizontalDpi="0" verticalDpi="0"/>
  <drawing r:id="rId1"/>
  <legacyDrawing r:id="rId2"/>
  <tableParts count="2">
    <tablePart r:id="rId3"/>
    <tablePart r:id="rId4"/>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D7CBE-D801-4C89-8DDF-D77E9265C9F2}">
  <sheetPr codeName="Sheet12"/>
  <dimension ref="A1:L110"/>
  <sheetViews>
    <sheetView showGridLines="0" tabSelected="1" zoomScaleNormal="100" workbookViewId="0"/>
  </sheetViews>
  <sheetFormatPr baseColWidth="10" defaultColWidth="9" defaultRowHeight="18"/>
  <cols>
    <col min="1" max="1" width="28" style="1" customWidth="1"/>
    <col min="2" max="2" width="28.6640625" style="1" customWidth="1"/>
    <col min="3" max="3" width="15" style="1" customWidth="1"/>
    <col min="4" max="4" width="22.1640625" style="1" customWidth="1"/>
    <col min="5" max="5" width="47.6640625" style="138" customWidth="1"/>
    <col min="6" max="6" width="9" style="1"/>
    <col min="7" max="7" width="23.5" style="1" bestFit="1" customWidth="1"/>
    <col min="8" max="8" width="39.33203125" style="1" customWidth="1"/>
    <col min="9" max="9" width="38.6640625" style="1" customWidth="1"/>
    <col min="10" max="16384" width="9" style="1"/>
  </cols>
  <sheetData>
    <row r="1" spans="1:12" s="2" customFormat="1" ht="37" customHeight="1" thickBot="1">
      <c r="A1" s="61" t="s">
        <v>19</v>
      </c>
      <c r="B1" s="3"/>
      <c r="C1" s="3"/>
      <c r="D1" s="3"/>
      <c r="E1" s="137"/>
    </row>
    <row r="2" spans="1:12" ht="25" customHeight="1">
      <c r="A2" s="67" t="s">
        <v>20</v>
      </c>
      <c r="B2" s="68" t="s">
        <v>824</v>
      </c>
      <c r="C2" s="3"/>
      <c r="D2" s="3"/>
    </row>
    <row r="3" spans="1:12" ht="25" customHeight="1">
      <c r="A3" s="69" t="s">
        <v>22</v>
      </c>
      <c r="B3" s="70" t="s">
        <v>825</v>
      </c>
      <c r="C3" s="4" t="str">
        <f>IF(AND(OR(B5="APIのみ", B5="Web + API", "", ""), COUNTIF(B3, "*YYYYMMDD*"),"",""), "ファイル名に日付の形式を含めてはいけません。", "")</f>
        <v/>
      </c>
    </row>
    <row r="4" spans="1:12" ht="25" customHeight="1" thickBot="1">
      <c r="A4" s="71" t="s">
        <v>24</v>
      </c>
      <c r="B4" s="72" t="s">
        <v>25</v>
      </c>
      <c r="C4" s="4"/>
      <c r="D4" s="4"/>
    </row>
    <row r="5" spans="1:12" ht="25" customHeight="1" thickBot="1">
      <c r="A5" s="110" t="s">
        <v>26</v>
      </c>
      <c r="B5" s="111" t="s">
        <v>831</v>
      </c>
      <c r="C5" s="4"/>
      <c r="D5" s="4"/>
    </row>
    <row r="6" spans="1:12" ht="25" customHeight="1" thickBot="1">
      <c r="A6" s="119" t="s">
        <v>28</v>
      </c>
      <c r="B6" s="111"/>
      <c r="C6" s="4"/>
      <c r="D6" s="4"/>
    </row>
    <row r="7" spans="1:12" ht="22" customHeight="1">
      <c r="A7" s="2" t="s">
        <v>29</v>
      </c>
    </row>
    <row r="8" spans="1:12" ht="22" customHeight="1">
      <c r="A8" s="2"/>
    </row>
    <row r="9" spans="1:12" ht="30" customHeight="1">
      <c r="A9" s="62" t="s">
        <v>30</v>
      </c>
    </row>
    <row r="10" spans="1:12" s="2" customFormat="1" ht="30" customHeight="1" thickBot="1">
      <c r="A10" s="73" t="s">
        <v>31</v>
      </c>
      <c r="B10" s="74" t="s">
        <v>32</v>
      </c>
      <c r="C10" s="74" t="s">
        <v>90</v>
      </c>
      <c r="D10" s="74" t="s">
        <v>91</v>
      </c>
      <c r="E10" s="139" t="s">
        <v>35</v>
      </c>
      <c r="G10" s="62" t="s">
        <v>36</v>
      </c>
      <c r="H10" s="1"/>
      <c r="I10" s="1"/>
    </row>
    <row r="11" spans="1:12" s="2" customFormat="1" ht="30" customHeight="1" thickBot="1">
      <c r="A11" s="94">
        <v>1</v>
      </c>
      <c r="B11" s="101" t="s">
        <v>826</v>
      </c>
      <c r="C11" s="101" t="s">
        <v>38</v>
      </c>
      <c r="D11" s="101"/>
      <c r="E11" s="140" t="str" cm="1">
        <f t="array" ref="E11">IF(COUNTIF(テーブル611[ヘッダー名], B11)&gt;1, "ヘッダー名が重複しています", IF(テーブル611[[#This Row],[入力形式（※2）]]="","",
IF(SUMPRODUCT((EXACT(★入力形式パターン!D$3:D$40,D11)*1))&gt;0,"", "入力形式を確認してください。アルファベットの大文字と小文字は厳密に判断されます。（問題がなければご放念ください）")
))</f>
        <v/>
      </c>
      <c r="G11" s="78" t="s">
        <v>39</v>
      </c>
      <c r="H11" s="79" t="s">
        <v>40</v>
      </c>
      <c r="I11" s="80" t="s">
        <v>35</v>
      </c>
    </row>
    <row r="12" spans="1:12" s="2" customFormat="1" ht="30" customHeight="1" thickBot="1">
      <c r="A12" s="94">
        <v>2</v>
      </c>
      <c r="B12" s="101" t="s">
        <v>41</v>
      </c>
      <c r="C12" s="101" t="s">
        <v>38</v>
      </c>
      <c r="D12" s="101"/>
      <c r="E12" s="140" t="str" cm="1">
        <f t="array" ref="E12">IF(COUNTIF(テーブル611[ヘッダー名], B12)&gt;1, "ヘッダー名が重複しています", IF(テーブル611[[#This Row],[入力形式（※2）]]="","",
IF(SUMPRODUCT((EXACT(★入力形式パターン!D$3:D$40,D12)*1))&gt;0,"", "入力形式を確認してください。アルファベットの大文字と小文字は厳密に判断されます。（問題がなければご放念ください）")
))</f>
        <v/>
      </c>
      <c r="G12" s="96" t="s">
        <v>42</v>
      </c>
      <c r="H12" s="104" t="s">
        <v>830</v>
      </c>
      <c r="I12" s="81" t="str">
        <f>IF(AND(NOT(ISBLANK(H12)), COUNTIF(テーブル611[ヘッダー名],H12)= 0), "左の表に存在するヘッダー名を指定してください", "")</f>
        <v/>
      </c>
      <c r="K12" s="107"/>
      <c r="L12" s="108" t="s">
        <v>92</v>
      </c>
    </row>
    <row r="13" spans="1:12" s="2" customFormat="1" ht="30" customHeight="1">
      <c r="A13" s="94">
        <v>3</v>
      </c>
      <c r="B13" s="101" t="s">
        <v>55</v>
      </c>
      <c r="C13" s="101" t="s">
        <v>38</v>
      </c>
      <c r="D13" s="101"/>
      <c r="E13" s="140" t="str" cm="1">
        <f t="array" ref="E13">IF(COUNTIF(テーブル611[ヘッダー名], B13)&gt;1, "ヘッダー名が重複しています", IF(テーブル611[[#This Row],[入力形式（※2）]]="","",
IF(SUMPRODUCT((EXACT(★入力形式パターン!D$3:D$40,D13)*1))&gt;0,"", "入力形式を確認してください。アルファベットの大文字と小文字は厳密に判断されます。（問題がなければご放念ください）")
))</f>
        <v/>
      </c>
      <c r="G13" s="96" t="s">
        <v>45</v>
      </c>
      <c r="H13" s="104"/>
      <c r="I13" s="81" t="str">
        <f>IF(AND(NOT(ISBLANK(H13)), COUNTIF(テーブル611[ヘッダー名],H13)= 0), "左の表に存在するヘッダー名を指定してください", "")</f>
        <v/>
      </c>
    </row>
    <row r="14" spans="1:12" s="2" customFormat="1" ht="30" customHeight="1">
      <c r="A14" s="94">
        <v>4</v>
      </c>
      <c r="B14" s="101" t="s">
        <v>827</v>
      </c>
      <c r="C14" s="101" t="s">
        <v>38</v>
      </c>
      <c r="D14" s="101"/>
      <c r="E14" s="140" t="str" cm="1">
        <f t="array" ref="E14">IF(COUNTIF(テーブル611[ヘッダー名], B14)&gt;1, "ヘッダー名が重複しています", IF(テーブル611[[#This Row],[入力形式（※2）]]="","",
IF(SUMPRODUCT((EXACT(★入力形式パターン!D$3:D$40,D14)*1))&gt;0,"", "入力形式を確認してください。アルファベットの大文字と小文字は厳密に判断されます。（問題がなければご放念ください）")
))</f>
        <v/>
      </c>
      <c r="G14" s="96" t="s">
        <v>48</v>
      </c>
      <c r="H14" s="104"/>
      <c r="I14" s="81" t="str">
        <f>IF(AND(NOT(ISBLANK(H14)), COUNTIF(テーブル611[ヘッダー名],H14)= 0), "左の表に存在するヘッダー名を指定してください", "")</f>
        <v/>
      </c>
    </row>
    <row r="15" spans="1:12" s="2" customFormat="1" ht="30" customHeight="1">
      <c r="A15" s="94">
        <v>5</v>
      </c>
      <c r="B15" s="101" t="s">
        <v>828</v>
      </c>
      <c r="C15" s="101" t="s">
        <v>38</v>
      </c>
      <c r="D15" s="101"/>
      <c r="E15" s="140" t="str" cm="1">
        <f t="array" ref="E15">IF(COUNTIF(テーブル611[ヘッダー名], B15)&gt;1, "ヘッダー名が重複しています", IF(テーブル611[[#This Row],[入力形式（※2）]]="","",
IF(SUMPRODUCT((EXACT(★入力形式パターン!D$3:D$40,D15)*1))&gt;0,"", "入力形式を確認してください。アルファベットの大文字と小文字は厳密に判断されます。（問題がなければご放念ください）")
))</f>
        <v/>
      </c>
      <c r="G15" s="96" t="s">
        <v>51</v>
      </c>
      <c r="H15" s="104"/>
      <c r="I15" s="81" t="str">
        <f>IF(AND(NOT(ISBLANK(H15)), COUNTIF(テーブル611[ヘッダー名],H15)= 0), "左の表に存在するヘッダー名を指定してください", "")</f>
        <v/>
      </c>
      <c r="K15" s="109" t="s">
        <v>94</v>
      </c>
    </row>
    <row r="16" spans="1:12" s="2" customFormat="1" ht="30" customHeight="1" thickBot="1">
      <c r="A16" s="94">
        <v>6</v>
      </c>
      <c r="B16" s="101" t="s">
        <v>829</v>
      </c>
      <c r="C16" s="101" t="s">
        <v>74</v>
      </c>
      <c r="D16" s="101" t="s">
        <v>75</v>
      </c>
      <c r="E16" s="140" t="str" cm="1">
        <f t="array" ref="E16">IF(COUNTIF(テーブル611[ヘッダー名], B16)&gt;1, "ヘッダー名が重複しています", IF(テーブル611[[#This Row],[入力形式（※2）]]="","",
IF(SUMPRODUCT((EXACT(★入力形式パターン!D$3:D$40,D16)*1))&gt;0,"", "入力形式を確認してください。アルファベットの大文字と小文字は厳密に判断されます。（問題がなければご放念ください）")
))</f>
        <v/>
      </c>
      <c r="G16" s="97" t="s">
        <v>54</v>
      </c>
      <c r="H16" s="105"/>
      <c r="I16" s="82" t="str">
        <f>IF(AND(NOT(ISBLANK(H16)), COUNTIF(テーブル611[ヘッダー名],H16)= 0), "左の表に存在するヘッダー名を指定してください", "")</f>
        <v/>
      </c>
      <c r="K16" s="2" t="s">
        <v>95</v>
      </c>
    </row>
    <row r="17" spans="1:11" s="2" customFormat="1" ht="30" customHeight="1">
      <c r="A17" s="94">
        <v>7</v>
      </c>
      <c r="B17" s="101" t="s">
        <v>77</v>
      </c>
      <c r="C17" s="101" t="s">
        <v>74</v>
      </c>
      <c r="D17" s="101" t="s">
        <v>75</v>
      </c>
      <c r="E17" s="140" t="str" cm="1">
        <f t="array" ref="E17">IF(COUNTIF(テーブル611[ヘッダー名], B17)&gt;1, "ヘッダー名が重複しています", IF(テーブル611[[#This Row],[入力形式（※2）]]="","",
IF(SUMPRODUCT((EXACT(★入力形式パターン!D$3:D$40,D17)*1))&gt;0,"", "入力形式を確認してください。アルファベットの大文字と小文字は厳密に判断されます。（問題がなければご放念ください）")
))</f>
        <v/>
      </c>
      <c r="K17" s="2" t="s">
        <v>96</v>
      </c>
    </row>
    <row r="18" spans="1:11" s="2" customFormat="1" ht="30" customHeight="1">
      <c r="A18" s="94">
        <v>8</v>
      </c>
      <c r="B18" s="101"/>
      <c r="C18" s="101"/>
      <c r="D18" s="101"/>
      <c r="E18" s="140" t="str" cm="1">
        <f t="array" ref="E18">IF(COUNTIF(テーブル611[ヘッダー名], B18)&gt;1, "ヘッダー名が重複しています", IF(テーブル611[[#This Row],[入力形式（※2）]]="","",
IF(SUMPRODUCT((EXACT(★入力形式パターン!D$3:D$40,D18)*1))&gt;0,"", "入力形式を確認してください。アルファベットの大文字と小文字は厳密に判断されます。（問題がなければご放念ください）")
))</f>
        <v/>
      </c>
      <c r="G18" s="62" t="s">
        <v>56</v>
      </c>
      <c r="H18" s="1"/>
      <c r="I18" s="1"/>
      <c r="K18" s="2" t="s">
        <v>97</v>
      </c>
    </row>
    <row r="19" spans="1:11" s="2" customFormat="1" ht="30" customHeight="1">
      <c r="A19" s="94">
        <v>9</v>
      </c>
      <c r="B19" s="101"/>
      <c r="C19" s="101"/>
      <c r="D19" s="101"/>
      <c r="E19" s="140" t="str" cm="1">
        <f t="array" ref="E19">IF(COUNTIF(テーブル611[ヘッダー名], B19)&gt;1, "ヘッダー名が重複しています", IF(テーブル611[[#This Row],[入力形式（※2）]]="","",
IF(SUMPRODUCT((EXACT(★入力形式パターン!D$3:D$40,D19)*1))&gt;0,"", "入力形式を確認してください。アルファベットの大文字と小文字は厳密に判断されます。（問題がなければご放念ください）")
))</f>
        <v/>
      </c>
      <c r="G19" s="73" t="s">
        <v>39</v>
      </c>
      <c r="H19" s="74" t="s">
        <v>40</v>
      </c>
      <c r="I19" s="75" t="s">
        <v>35</v>
      </c>
      <c r="K19" s="2" t="s">
        <v>98</v>
      </c>
    </row>
    <row r="20" spans="1:11" s="2" customFormat="1" ht="30" customHeight="1">
      <c r="A20" s="94">
        <v>10</v>
      </c>
      <c r="B20" s="101"/>
      <c r="C20" s="101"/>
      <c r="D20" s="101"/>
      <c r="E20" s="140" t="str" cm="1">
        <f t="array" ref="E20">IF(COUNTIF(テーブル611[ヘッダー名], B20)&gt;1, "ヘッダー名が重複しています", IF(テーブル611[[#This Row],[入力形式（※2）]]="","",
IF(SUMPRODUCT((EXACT(★入力形式パターン!D$3:D$40,D20)*1))&gt;0,"", "入力形式を確認してください。アルファベットの大文字と小文字は厳密に判断されます。（問題がなければご放念ください）")
))</f>
        <v/>
      </c>
      <c r="G20" s="98" t="s">
        <v>58</v>
      </c>
      <c r="H20" s="101" t="s">
        <v>826</v>
      </c>
      <c r="I20" s="76" t="str">
        <f>IF(AND(NOT(ISBLANK(テーブル712[[#This Row],[対応するヘッダー名]])), COUNTIF($B$11:$B$110,テーブル712[[#This Row],[対応するヘッダー名]]) = 0), "左の表に存在するヘッダー名を指定してください", "")</f>
        <v/>
      </c>
    </row>
    <row r="21" spans="1:11" s="2" customFormat="1" ht="30" customHeight="1">
      <c r="A21" s="94">
        <v>11</v>
      </c>
      <c r="B21" s="101"/>
      <c r="C21" s="101"/>
      <c r="D21" s="101"/>
      <c r="E21" s="140" t="str" cm="1">
        <f t="array" ref="E21">IF(COUNTIF(テーブル611[ヘッダー名], B21)&gt;1, "ヘッダー名が重複しています", IF(テーブル611[[#This Row],[入力形式（※2）]]="","",
IF(SUMPRODUCT((EXACT(★入力形式パターン!D$3:D$40,D21)*1))&gt;0,"", "入力形式を確認してください。アルファベットの大文字と小文字は厳密に判断されます。（問題がなければご放念ください）")
))</f>
        <v/>
      </c>
      <c r="G21" s="98" t="s">
        <v>59</v>
      </c>
      <c r="H21" s="101"/>
      <c r="I21" s="76" t="str">
        <f>IF(AND(NOT(ISBLANK(テーブル712[[#This Row],[対応するヘッダー名]])), COUNTIF($B$11:$B$110,テーブル712[[#This Row],[対応するヘッダー名]]) = 0), "左の表に存在するヘッダー名を指定してください", "")</f>
        <v/>
      </c>
      <c r="K21" s="109" t="s">
        <v>99</v>
      </c>
    </row>
    <row r="22" spans="1:11" s="2" customFormat="1" ht="30" customHeight="1">
      <c r="A22" s="94">
        <v>12</v>
      </c>
      <c r="B22" s="101"/>
      <c r="C22" s="101"/>
      <c r="D22" s="101"/>
      <c r="E22" s="140" t="str" cm="1">
        <f t="array" ref="E22">IF(COUNTIF(テーブル611[ヘッダー名], B22)&gt;1, "ヘッダー名が重複しています", IF(テーブル611[[#This Row],[入力形式（※2）]]="","",
IF(SUMPRODUCT((EXACT(★入力形式パターン!D$3:D$40,D22)*1))&gt;0,"", "入力形式を確認してください。アルファベットの大文字と小文字は厳密に判断されます。（問題がなければご放念ください）")
))</f>
        <v/>
      </c>
      <c r="G22" s="98" t="s">
        <v>61</v>
      </c>
      <c r="H22" s="101"/>
      <c r="I22" s="76" t="str">
        <f>IF(AND(NOT(ISBLANK(テーブル712[[#This Row],[対応するヘッダー名]])), COUNTIF($B$11:$B$110,テーブル712[[#This Row],[対応するヘッダー名]]) = 0), "左の表に存在するヘッダー名を指定してください", "")</f>
        <v/>
      </c>
      <c r="K22" s="2" t="s">
        <v>100</v>
      </c>
    </row>
    <row r="23" spans="1:11" s="2" customFormat="1" ht="30" customHeight="1">
      <c r="A23" s="94">
        <v>13</v>
      </c>
      <c r="B23" s="101"/>
      <c r="C23" s="101"/>
      <c r="D23" s="101"/>
      <c r="E23" s="140" t="str" cm="1">
        <f t="array" ref="E23">IF(COUNTIF(テーブル611[ヘッダー名], B23)&gt;1, "ヘッダー名が重複しています", IF(テーブル611[[#This Row],[入力形式（※2）]]="","",
IF(SUMPRODUCT((EXACT(★入力形式パターン!D$3:D$40,D23)*1))&gt;0,"", "入力形式を確認してください。アルファベットの大文字と小文字は厳密に判断されます。（問題がなければご放念ください）")
))</f>
        <v/>
      </c>
      <c r="G23" s="98" t="s">
        <v>63</v>
      </c>
      <c r="H23" s="101" t="s">
        <v>41</v>
      </c>
      <c r="I23" s="76" t="str">
        <f>IF(AND(NOT(ISBLANK(テーブル712[[#This Row],[対応するヘッダー名]])), COUNTIF($B$11:$B$110,テーブル712[[#This Row],[対応するヘッダー名]]) = 0), "左の表に存在するヘッダー名を指定してください", "")</f>
        <v/>
      </c>
    </row>
    <row r="24" spans="1:11" s="2" customFormat="1" ht="30" customHeight="1">
      <c r="A24" s="94">
        <v>14</v>
      </c>
      <c r="B24" s="101"/>
      <c r="C24" s="101"/>
      <c r="D24" s="141"/>
      <c r="E24" s="140" t="str" cm="1">
        <f t="array" ref="E24">IF(COUNTIF(テーブル611[ヘッダー名], B24)&gt;1, "ヘッダー名が重複しています", IF(テーブル611[[#This Row],[入力形式（※2）]]="","",
IF(SUMPRODUCT((EXACT(★入力形式パターン!D$3:D$40,D24)*1))&gt;0,"", "入力形式を確認してください。アルファベットの大文字と小文字は厳密に判断されます。（問題がなければご放念ください）")
))</f>
        <v/>
      </c>
      <c r="G24" s="98" t="s">
        <v>65</v>
      </c>
      <c r="H24" s="101"/>
      <c r="I24" s="76" t="str">
        <f>IF(AND(NOT(ISBLANK(テーブル712[[#This Row],[対応するヘッダー名]])), COUNTIF($B$11:$B$110,テーブル712[[#This Row],[対応するヘッダー名]]) = 0), "左の表に存在するヘッダー名を指定してください", "")</f>
        <v/>
      </c>
    </row>
    <row r="25" spans="1:11" s="2" customFormat="1" ht="30" customHeight="1">
      <c r="A25" s="94">
        <v>15</v>
      </c>
      <c r="B25" s="101"/>
      <c r="C25" s="101"/>
      <c r="D25" s="101"/>
      <c r="E25" s="140" t="str" cm="1">
        <f t="array" ref="E25">IF(COUNTIF(テーブル611[ヘッダー名], B25)&gt;1, "ヘッダー名が重複しています", IF(テーブル611[[#This Row],[入力形式（※2）]]="","",
IF(SUMPRODUCT((EXACT(★入力形式パターン!D$3:D$40,D25)*1))&gt;0,"", "入力形式を確認してください。アルファベットの大文字と小文字は厳密に判断されます。（問題がなければご放念ください）")
))</f>
        <v/>
      </c>
      <c r="G25" s="98" t="s">
        <v>68</v>
      </c>
      <c r="H25" s="101"/>
      <c r="I25" s="76" t="str">
        <f>IF(AND(NOT(ISBLANK(テーブル712[[#This Row],[対応するヘッダー名]])), COUNTIF($B$11:$B$110,テーブル712[[#This Row],[対応するヘッダー名]]) = 0), "左の表に存在するヘッダー名を指定してください", "")</f>
        <v/>
      </c>
    </row>
    <row r="26" spans="1:11" s="2" customFormat="1" ht="30" customHeight="1">
      <c r="A26" s="94">
        <v>16</v>
      </c>
      <c r="B26" s="101"/>
      <c r="C26" s="101"/>
      <c r="D26" s="101"/>
      <c r="E26" s="140" t="str" cm="1">
        <f t="array" ref="E26">IF(COUNTIF(テーブル611[ヘッダー名], B26)&gt;1, "ヘッダー名が重複しています", IF(テーブル611[[#This Row],[入力形式（※2）]]="","",
IF(SUMPRODUCT((EXACT(★入力形式パターン!D$3:D$40,D26)*1))&gt;0,"", "入力形式を確認してください。アルファベットの大文字と小文字は厳密に判断されます。（問題がなければご放念ください）")
))</f>
        <v/>
      </c>
      <c r="G26" s="98" t="s">
        <v>70</v>
      </c>
      <c r="H26" s="101"/>
      <c r="I26" s="76" t="str">
        <f>IF(AND(NOT(ISBLANK(テーブル712[[#This Row],[対応するヘッダー名]])), COUNTIF($B$11:$B$110,テーブル712[[#This Row],[対応するヘッダー名]]) = 0), "左の表に存在するヘッダー名を指定してください", "")</f>
        <v/>
      </c>
    </row>
    <row r="27" spans="1:11" s="2" customFormat="1" ht="30" customHeight="1">
      <c r="A27" s="94">
        <v>17</v>
      </c>
      <c r="B27" s="101"/>
      <c r="C27" s="101"/>
      <c r="D27" s="101"/>
      <c r="E27" s="140" t="str" cm="1">
        <f t="array" ref="E27">IF(COUNTIF(テーブル611[ヘッダー名], B27)&gt;1, "ヘッダー名が重複しています", IF(テーブル611[[#This Row],[入力形式（※2）]]="","",
IF(SUMPRODUCT((EXACT(★入力形式パターン!D$3:D$40,D27)*1))&gt;0,"", "入力形式を確認してください。アルファベットの大文字と小文字は厳密に判断されます。（問題がなければご放念ください）")
))</f>
        <v/>
      </c>
      <c r="G27" s="98" t="s">
        <v>72</v>
      </c>
      <c r="H27" s="101"/>
      <c r="I27" s="76" t="str">
        <f>IF(AND(NOT(ISBLANK(テーブル712[[#This Row],[対応するヘッダー名]])), COUNTIF($B$11:$B$110,テーブル712[[#This Row],[対応するヘッダー名]]) = 0), "左の表に存在するヘッダー名を指定してください", "")</f>
        <v/>
      </c>
    </row>
    <row r="28" spans="1:11" s="2" customFormat="1" ht="30" customHeight="1">
      <c r="A28" s="94">
        <v>18</v>
      </c>
      <c r="B28" s="101"/>
      <c r="C28" s="101"/>
      <c r="D28" s="101"/>
      <c r="E28" s="140" t="str" cm="1">
        <f t="array" ref="E28">IF(COUNTIF(テーブル611[ヘッダー名], B28)&gt;1, "ヘッダー名が重複しています", IF(テーブル611[[#This Row],[入力形式（※2）]]="","",
IF(SUMPRODUCT((EXACT(★入力形式パターン!D$3:D$40,D28)*1))&gt;0,"", "入力形式を確認してください。アルファベットの大文字と小文字は厳密に判断されます。（問題がなければご放念ください）")
))</f>
        <v/>
      </c>
      <c r="G28" s="98" t="s">
        <v>76</v>
      </c>
      <c r="H28" s="101"/>
      <c r="I28" s="76" t="str">
        <f>IF(AND(NOT(ISBLANK(テーブル712[[#This Row],[対応するヘッダー名]])), COUNTIF($B$11:$B$110,テーブル712[[#This Row],[対応するヘッダー名]]) = 0), "左の表に存在するヘッダー名を指定してください", "")</f>
        <v/>
      </c>
    </row>
    <row r="29" spans="1:11" s="2" customFormat="1" ht="30" customHeight="1">
      <c r="A29" s="94">
        <v>19</v>
      </c>
      <c r="B29" s="101"/>
      <c r="C29" s="101"/>
      <c r="D29" s="101"/>
      <c r="E29" s="140" t="str" cm="1">
        <f t="array" ref="E29">IF(COUNTIF(テーブル611[ヘッダー名], B29)&gt;1, "ヘッダー名が重複しています", IF(テーブル611[[#This Row],[入力形式（※2）]]="","",
IF(SUMPRODUCT((EXACT(★入力形式パターン!D$3:D$40,D29)*1))&gt;0,"", "入力形式を確認してください。アルファベットの大文字と小文字は厳密に判断されます。（問題がなければご放念ください）")
))</f>
        <v/>
      </c>
      <c r="G29" s="98" t="s">
        <v>78</v>
      </c>
      <c r="H29" s="101" t="s">
        <v>828</v>
      </c>
      <c r="I29" s="76" t="str">
        <f>IF(AND(NOT(ISBLANK(テーブル712[[#This Row],[対応するヘッダー名]])), COUNTIF($B$11:$B$110,テーブル712[[#This Row],[対応するヘッダー名]]) = 0), "左の表に存在するヘッダー名を指定してください", "")</f>
        <v/>
      </c>
    </row>
    <row r="30" spans="1:11" s="2" customFormat="1" ht="30" customHeight="1">
      <c r="A30" s="94">
        <v>20</v>
      </c>
      <c r="B30" s="101"/>
      <c r="C30" s="101"/>
      <c r="D30" s="101"/>
      <c r="E30" s="140" t="str" cm="1">
        <f t="array" ref="E30">IF(COUNTIF(テーブル611[ヘッダー名], B30)&gt;1, "ヘッダー名が重複しています", IF(テーブル611[[#This Row],[入力形式（※2）]]="","",
IF(SUMPRODUCT((EXACT(★入力形式パターン!D$3:D$40,D30)*1))&gt;0,"", "入力形式を確認してください。アルファベットの大文字と小文字は厳密に判断されます。（問題がなければご放念ください）")
))</f>
        <v/>
      </c>
      <c r="G30" s="98" t="s">
        <v>80</v>
      </c>
      <c r="H30" s="101"/>
      <c r="I30" s="76" t="str">
        <f>IF(AND(NOT(ISBLANK(テーブル712[[#This Row],[対応するヘッダー名]])), COUNTIF($B$11:$B$110,テーブル712[[#This Row],[対応するヘッダー名]]) = 0), "左の表に存在するヘッダー名を指定してください", "")</f>
        <v/>
      </c>
    </row>
    <row r="31" spans="1:11" s="2" customFormat="1" ht="30" customHeight="1">
      <c r="A31" s="94">
        <v>21</v>
      </c>
      <c r="B31" s="101"/>
      <c r="C31" s="101"/>
      <c r="D31" s="101"/>
      <c r="E31" s="140" t="str" cm="1">
        <f t="array" ref="E31">IF(COUNTIF(テーブル611[ヘッダー名], B31)&gt;1, "ヘッダー名が重複しています", IF(テーブル611[[#This Row],[入力形式（※2）]]="","",
IF(SUMPRODUCT((EXACT(★入力形式パターン!D$3:D$40,D31)*1))&gt;0,"", "入力形式を確認してください。アルファベットの大文字と小文字は厳密に判断されます。（問題がなければご放念ください）")
))</f>
        <v/>
      </c>
      <c r="G31" s="98" t="s">
        <v>81</v>
      </c>
      <c r="H31" s="101"/>
      <c r="I31" s="76" t="str">
        <f>IF(AND(NOT(ISBLANK(テーブル712[[#This Row],[対応するヘッダー名]])), COUNTIF($B$11:$B$110,テーブル712[[#This Row],[対応するヘッダー名]]) = 0), "左の表に存在するヘッダー名を指定してください", "")</f>
        <v/>
      </c>
    </row>
    <row r="32" spans="1:11" s="2" customFormat="1" ht="30" customHeight="1">
      <c r="A32" s="94">
        <v>22</v>
      </c>
      <c r="B32" s="101"/>
      <c r="C32" s="101"/>
      <c r="D32" s="101"/>
      <c r="E32" s="140" t="str" cm="1">
        <f t="array" ref="E32">IF(COUNTIF(テーブル611[ヘッダー名], B32)&gt;1, "ヘッダー名が重複しています", IF(テーブル611[[#This Row],[入力形式（※2）]]="","",
IF(SUMPRODUCT((EXACT(★入力形式パターン!D$3:D$40,D32)*1))&gt;0,"", "入力形式を確認してください。アルファベットの大文字と小文字は厳密に判断されます。（問題がなければご放念ください）")
))</f>
        <v/>
      </c>
      <c r="G32" s="98" t="s">
        <v>82</v>
      </c>
      <c r="H32" s="152"/>
      <c r="I32" s="76" t="str">
        <f>IF(AND(NOT(ISBLANK(テーブル712[[#This Row],[対応するヘッダー名]])), COUNTIF($B$11:$B$110,テーブル712[[#This Row],[対応するヘッダー名]]) = 0), "左の表に存在するヘッダー名を指定してください", "")</f>
        <v/>
      </c>
    </row>
    <row r="33" spans="1:9" s="2" customFormat="1" ht="30" customHeight="1">
      <c r="A33" s="94">
        <v>23</v>
      </c>
      <c r="B33" s="101"/>
      <c r="C33" s="101"/>
      <c r="D33" s="101"/>
      <c r="E33" s="140" t="str" cm="1">
        <f t="array" ref="E33">IF(COUNTIF(テーブル611[ヘッダー名], B33)&gt;1, "ヘッダー名が重複しています", IF(テーブル611[[#This Row],[入力形式（※2）]]="","",
IF(SUMPRODUCT((EXACT(★入力形式パターン!D$3:D$40,D33)*1))&gt;0,"", "入力形式を確認してください。アルファベットの大文字と小文字は厳密に判断されます。（問題がなければご放念ください）")
))</f>
        <v/>
      </c>
      <c r="G33" s="98" t="s">
        <v>83</v>
      </c>
      <c r="H33" s="101"/>
      <c r="I33" s="76" t="str">
        <f>IF(AND(NOT(ISBLANK(テーブル712[[#This Row],[対応するヘッダー名]])), COUNTIF($B$11:$B$110,テーブル712[[#This Row],[対応するヘッダー名]]) = 0), "左の表に存在するヘッダー名を指定してください", "")</f>
        <v/>
      </c>
    </row>
    <row r="34" spans="1:9" s="2" customFormat="1" ht="30" customHeight="1">
      <c r="A34" s="94">
        <v>24</v>
      </c>
      <c r="B34" s="101"/>
      <c r="C34" s="101"/>
      <c r="D34" s="101"/>
      <c r="E34" s="140" t="str" cm="1">
        <f t="array" ref="E34">IF(COUNTIF(テーブル611[ヘッダー名], B34)&gt;1, "ヘッダー名が重複しています", IF(テーブル611[[#This Row],[入力形式（※2）]]="","",
IF(SUMPRODUCT((EXACT(★入力形式パターン!D$3:D$40,D34)*1))&gt;0,"", "入力形式を確認してください。アルファベットの大文字と小文字は厳密に判断されます。（問題がなければご放念ください）")
))</f>
        <v/>
      </c>
      <c r="G34" s="98" t="s">
        <v>84</v>
      </c>
      <c r="H34" s="102" t="s">
        <v>55</v>
      </c>
      <c r="I34" s="76" t="str">
        <f>IF(AND(NOT(ISBLANK(テーブル712[[#This Row],[対応するヘッダー名]])), COUNTIF($B$11:$B$110,テーブル712[[#This Row],[対応するヘッダー名]]) = 0), "左の表に存在するヘッダー名を指定してください", "")</f>
        <v/>
      </c>
    </row>
    <row r="35" spans="1:9" s="2" customFormat="1" ht="30" customHeight="1">
      <c r="A35" s="94">
        <v>25</v>
      </c>
      <c r="B35" s="101"/>
      <c r="C35" s="101"/>
      <c r="D35" s="101"/>
      <c r="E35" s="140" t="str" cm="1">
        <f t="array" ref="E35">IF(COUNTIF(テーブル611[ヘッダー名], B35)&gt;1, "ヘッダー名が重複しています", IF(テーブル611[[#This Row],[入力形式（※2）]]="","",
IF(SUMPRODUCT((EXACT(★入力形式パターン!D$3:D$40,D35)*1))&gt;0,"", "入力形式を確認してください。アルファベットの大文字と小文字は厳密に判断されます。（問題がなければご放念ください）")
))</f>
        <v/>
      </c>
      <c r="G35" s="99" t="s">
        <v>85</v>
      </c>
      <c r="H35" s="151" t="str">
        <f>CONCATENATE(IF(ISBLANK(H12),"", H12),IF(ISBLANK(H13),"", "," &amp; H13),IF(ISBLANK(H14),"", "," &amp; H14),IF(ISBLANK(H15),"", "," &amp; H15),IF(ISBLANK(H16),"", "," &amp; H16))</f>
        <v>住所</v>
      </c>
      <c r="I35" s="83"/>
    </row>
    <row r="36" spans="1:9" s="2" customFormat="1" ht="30" customHeight="1">
      <c r="A36" s="94">
        <v>26</v>
      </c>
      <c r="B36" s="101"/>
      <c r="C36" s="101"/>
      <c r="D36" s="101"/>
      <c r="E36" s="140" t="str" cm="1">
        <f t="array" ref="E36">IF(COUNTIF(テーブル611[ヘッダー名], B36)&gt;1, "ヘッダー名が重複しています", IF(テーブル611[[#This Row],[入力形式（※2）]]="","",
IF(SUMPRODUCT((EXACT(★入力形式パターン!D$3:D$40,D36)*1))&gt;0,"", "入力形式を確認してください。アルファベットの大文字と小文字は厳密に判断されます。（問題がなければご放念ください）")
))</f>
        <v/>
      </c>
      <c r="G36" s="98" t="s">
        <v>86</v>
      </c>
      <c r="H36" s="103"/>
      <c r="I36" s="76" t="str">
        <f>IF(AND(NOT(ISBLANK(テーブル712[[#This Row],[対応するヘッダー名]])), COUNTIF($B$11:$B$110,テーブル712[[#This Row],[対応するヘッダー名]]) = 0), "左の表に存在するヘッダー名を指定してください", "")</f>
        <v/>
      </c>
    </row>
    <row r="37" spans="1:9" s="2" customFormat="1" ht="30" customHeight="1">
      <c r="A37" s="94">
        <v>27</v>
      </c>
      <c r="B37" s="101"/>
      <c r="C37" s="101"/>
      <c r="D37" s="101"/>
      <c r="E37" s="140" t="str" cm="1">
        <f t="array" ref="E37">IF(COUNTIF(テーブル611[ヘッダー名], B37)&gt;1, "ヘッダー名が重複しています", IF(テーブル611[[#This Row],[入力形式（※2）]]="","",
IF(SUMPRODUCT((EXACT(★入力形式パターン!D$3:D$40,D37)*1))&gt;0,"", "入力形式を確認してください。アルファベットの大文字と小文字は厳密に判断されます。（問題がなければご放念ください）")
))</f>
        <v/>
      </c>
      <c r="G37" s="98" t="s">
        <v>87</v>
      </c>
      <c r="H37" s="152"/>
      <c r="I37" s="76" t="str">
        <f>IF(AND(NOT(ISBLANK(テーブル712[[#This Row],[対応するヘッダー名]])), COUNTIF($B$11:$B$110,テーブル712[[#This Row],[対応するヘッダー名]]) = 0), "左の表に存在するヘッダー名を指定してください", "")</f>
        <v/>
      </c>
    </row>
    <row r="38" spans="1:9" s="2" customFormat="1" ht="30" customHeight="1">
      <c r="A38" s="94">
        <v>28</v>
      </c>
      <c r="B38" s="101"/>
      <c r="C38" s="101"/>
      <c r="D38" s="101"/>
      <c r="E38" s="140" t="str" cm="1">
        <f t="array" ref="E38">IF(COUNTIF(テーブル611[ヘッダー名], B38)&gt;1, "ヘッダー名が重複しています", IF(テーブル611[[#This Row],[入力形式（※2）]]="","",
IF(SUMPRODUCT((EXACT(★入力形式パターン!D$3:D$40,D38)*1))&gt;0,"", "入力形式を確認してください。アルファベットの大文字と小文字は厳密に判断されます。（問題がなければご放念ください）")
))</f>
        <v/>
      </c>
      <c r="G38" s="98" t="s">
        <v>820</v>
      </c>
      <c r="H38" s="152"/>
      <c r="I38" s="76" t="str">
        <f>IF(AND(NOT(ISBLANK(テーブル712[[#This Row],[対応するヘッダー名]])), COUNTIF($B$11:$B$110,テーブル712[[#This Row],[対応するヘッダー名]]) = 0), "左の表に存在するヘッダー名を指定してください", "")</f>
        <v/>
      </c>
    </row>
    <row r="39" spans="1:9" s="2" customFormat="1" ht="30" customHeight="1">
      <c r="A39" s="94">
        <v>29</v>
      </c>
      <c r="B39" s="101"/>
      <c r="C39" s="101"/>
      <c r="D39" s="101"/>
      <c r="E39" s="140" t="str" cm="1">
        <f t="array" ref="E39">IF(COUNTIF(テーブル611[ヘッダー名], B39)&gt;1, "ヘッダー名が重複しています", IF(テーブル611[[#This Row],[入力形式（※2）]]="","",
IF(SUMPRODUCT((EXACT(★入力形式パターン!D$3:D$40,D39)*1))&gt;0,"", "入力形式を確認してください。アルファベットの大文字と小文字は厳密に判断されます。（問題がなければご放念ください）")
))</f>
        <v/>
      </c>
      <c r="G39" s="98" t="s">
        <v>88</v>
      </c>
      <c r="H39" s="102" t="s">
        <v>829</v>
      </c>
      <c r="I39" s="76"/>
    </row>
    <row r="40" spans="1:9" s="2" customFormat="1" ht="30" customHeight="1">
      <c r="A40" s="94">
        <v>30</v>
      </c>
      <c r="B40" s="101"/>
      <c r="C40" s="101"/>
      <c r="D40" s="101"/>
      <c r="E40" s="140" t="str" cm="1">
        <f t="array" ref="E40">IF(COUNTIF(テーブル611[ヘッダー名], B40)&gt;1, "ヘッダー名が重複しています", IF(テーブル611[[#This Row],[入力形式（※2）]]="","",
IF(SUMPRODUCT((EXACT(★入力形式パターン!D$3:D$40,D40)*1))&gt;0,"", "入力形式を確認してください。アルファベットの大文字と小文字は厳密に判断されます。（問題がなければご放念ください）")
))</f>
        <v/>
      </c>
      <c r="G40" s="100" t="s">
        <v>89</v>
      </c>
      <c r="H40" s="101" t="s">
        <v>77</v>
      </c>
      <c r="I40" s="77" t="str">
        <f>IF(AND(NOT(ISBLANK(テーブル712[[#This Row],[対応するヘッダー名]])), COUNTIF($B$11:$B$110,テーブル712[[#This Row],[対応するヘッダー名]]) = 0), "左の表に存在するヘッダー名を指定してください", "")</f>
        <v/>
      </c>
    </row>
    <row r="41" spans="1:9" s="2" customFormat="1" ht="30" customHeight="1">
      <c r="A41" s="94">
        <v>31</v>
      </c>
      <c r="B41" s="101"/>
      <c r="C41" s="101"/>
      <c r="D41" s="101"/>
      <c r="E41" s="140" t="str" cm="1">
        <f t="array" ref="E41">IF(COUNTIF(テーブル611[ヘッダー名], B41)&gt;1, "ヘッダー名が重複しています", IF(テーブル611[[#This Row],[入力形式（※2）]]="","",
IF(SUMPRODUCT((EXACT(★入力形式パターン!D$3:D$40,D41)*1))&gt;0,"", "入力形式を確認してください。アルファベットの大文字と小文字は厳密に判断されます。（問題がなければご放念ください）")
))</f>
        <v/>
      </c>
    </row>
    <row r="42" spans="1:9" s="2" customFormat="1" ht="30" customHeight="1">
      <c r="A42" s="94">
        <v>32</v>
      </c>
      <c r="B42" s="101"/>
      <c r="C42" s="101"/>
      <c r="D42" s="101"/>
      <c r="E42" s="140" t="str" cm="1">
        <f t="array" ref="E42">IF(COUNTIF(テーブル611[ヘッダー名], B42)&gt;1, "ヘッダー名が重複しています", IF(テーブル611[[#This Row],[入力形式（※2）]]="","",
IF(SUMPRODUCT((EXACT(★入力形式パターン!D$3:D$40,D42)*1))&gt;0,"", "入力形式を確認してください。アルファベットの大文字と小文字は厳密に判断されます。（問題がなければご放念ください）")
))</f>
        <v/>
      </c>
    </row>
    <row r="43" spans="1:9" s="2" customFormat="1" ht="30" customHeight="1">
      <c r="A43" s="94">
        <v>33</v>
      </c>
      <c r="B43" s="101"/>
      <c r="C43" s="101"/>
      <c r="D43" s="101"/>
      <c r="E43" s="140" t="str" cm="1">
        <f t="array" ref="E43">IF(COUNTIF(テーブル611[ヘッダー名], B43)&gt;1, "ヘッダー名が重複しています", IF(テーブル611[[#This Row],[入力形式（※2）]]="","",
IF(SUMPRODUCT((EXACT(★入力形式パターン!D$3:D$40,D43)*1))&gt;0,"", "入力形式を確認してください。アルファベットの大文字と小文字は厳密に判断されます。（問題がなければご放念ください）")
))</f>
        <v/>
      </c>
    </row>
    <row r="44" spans="1:9" s="2" customFormat="1" ht="30" customHeight="1">
      <c r="A44" s="94">
        <v>34</v>
      </c>
      <c r="B44" s="101"/>
      <c r="C44" s="101"/>
      <c r="D44" s="101"/>
      <c r="E44" s="140" t="str" cm="1">
        <f t="array" ref="E44">IF(COUNTIF(テーブル611[ヘッダー名], B44)&gt;1, "ヘッダー名が重複しています", IF(テーブル611[[#This Row],[入力形式（※2）]]="","",
IF(SUMPRODUCT((EXACT(★入力形式パターン!D$3:D$40,D44)*1))&gt;0,"", "入力形式を確認してください。アルファベットの大文字と小文字は厳密に判断されます。（問題がなければご放念ください）")
))</f>
        <v/>
      </c>
    </row>
    <row r="45" spans="1:9" s="2" customFormat="1" ht="30" customHeight="1">
      <c r="A45" s="94">
        <v>35</v>
      </c>
      <c r="B45" s="101"/>
      <c r="C45" s="101"/>
      <c r="D45" s="101"/>
      <c r="E45" s="140" t="str" cm="1">
        <f t="array" ref="E45">IF(COUNTIF(テーブル611[ヘッダー名], B45)&gt;1, "ヘッダー名が重複しています", IF(テーブル611[[#This Row],[入力形式（※2）]]="","",
IF(SUMPRODUCT((EXACT(★入力形式パターン!D$3:D$40,D45)*1))&gt;0,"", "入力形式を確認してください。アルファベットの大文字と小文字は厳密に判断されます。（問題がなければご放念ください）")
))</f>
        <v/>
      </c>
    </row>
    <row r="46" spans="1:9" s="2" customFormat="1" ht="30" customHeight="1">
      <c r="A46" s="94">
        <v>36</v>
      </c>
      <c r="B46" s="101"/>
      <c r="C46" s="101"/>
      <c r="D46" s="101"/>
      <c r="E46" s="140" t="str" cm="1">
        <f t="array" ref="E46">IF(COUNTIF(テーブル611[ヘッダー名], B46)&gt;1, "ヘッダー名が重複しています", IF(テーブル611[[#This Row],[入力形式（※2）]]="","",
IF(SUMPRODUCT((EXACT(★入力形式パターン!D$3:D$40,D46)*1))&gt;0,"", "入力形式を確認してください。アルファベットの大文字と小文字は厳密に判断されます。（問題がなければご放念ください）")
))</f>
        <v/>
      </c>
    </row>
    <row r="47" spans="1:9" s="2" customFormat="1" ht="30" customHeight="1">
      <c r="A47" s="94">
        <v>37</v>
      </c>
      <c r="B47" s="101"/>
      <c r="C47" s="101"/>
      <c r="D47" s="101"/>
      <c r="E47" s="140" t="str" cm="1">
        <f t="array" ref="E47">IF(COUNTIF(テーブル611[ヘッダー名], B47)&gt;1, "ヘッダー名が重複しています", IF(テーブル611[[#This Row],[入力形式（※2）]]="","",
IF(SUMPRODUCT((EXACT(★入力形式パターン!D$3:D$40,D47)*1))&gt;0,"", "入力形式を確認してください。アルファベットの大文字と小文字は厳密に判断されます。（問題がなければご放念ください）")
))</f>
        <v/>
      </c>
    </row>
    <row r="48" spans="1:9" s="2" customFormat="1" ht="30" customHeight="1">
      <c r="A48" s="94">
        <v>38</v>
      </c>
      <c r="B48" s="101"/>
      <c r="C48" s="101"/>
      <c r="D48" s="101"/>
      <c r="E48" s="140" t="str" cm="1">
        <f t="array" ref="E48">IF(COUNTIF(テーブル611[ヘッダー名], B48)&gt;1, "ヘッダー名が重複しています", IF(テーブル611[[#This Row],[入力形式（※2）]]="","",
IF(SUMPRODUCT((EXACT(★入力形式パターン!D$3:D$40,D48)*1))&gt;0,"", "入力形式を確認してください。アルファベットの大文字と小文字は厳密に判断されます。（問題がなければご放念ください）")
))</f>
        <v/>
      </c>
    </row>
    <row r="49" spans="1:9" s="2" customFormat="1" ht="30" customHeight="1">
      <c r="A49" s="94">
        <v>39</v>
      </c>
      <c r="B49" s="101"/>
      <c r="C49" s="101"/>
      <c r="D49" s="101"/>
      <c r="E49" s="140" t="str" cm="1">
        <f t="array" ref="E49">IF(COUNTIF(テーブル611[ヘッダー名], B49)&gt;1, "ヘッダー名が重複しています", IF(テーブル611[[#This Row],[入力形式（※2）]]="","",
IF(SUMPRODUCT((EXACT(★入力形式パターン!D$3:D$40,D49)*1))&gt;0,"", "入力形式を確認してください。アルファベットの大文字と小文字は厳密に判断されます。（問題がなければご放念ください）")
))</f>
        <v/>
      </c>
    </row>
    <row r="50" spans="1:9" s="2" customFormat="1" ht="30" customHeight="1">
      <c r="A50" s="94">
        <v>40</v>
      </c>
      <c r="B50" s="101"/>
      <c r="C50" s="101"/>
      <c r="D50" s="101"/>
      <c r="E50" s="140" t="str" cm="1">
        <f t="array" ref="E50">IF(COUNTIF(テーブル611[ヘッダー名], B50)&gt;1, "ヘッダー名が重複しています", IF(テーブル611[[#This Row],[入力形式（※2）]]="","",
IF(SUMPRODUCT((EXACT(★入力形式パターン!D$3:D$40,D50)*1))&gt;0,"", "入力形式を確認してください。アルファベットの大文字と小文字は厳密に判断されます。（問題がなければご放念ください）")
))</f>
        <v/>
      </c>
    </row>
    <row r="51" spans="1:9" ht="30" customHeight="1">
      <c r="A51" s="94">
        <v>41</v>
      </c>
      <c r="B51" s="101"/>
      <c r="C51" s="101"/>
      <c r="D51" s="101"/>
      <c r="E51" s="140" t="str" cm="1">
        <f t="array" ref="E51">IF(COUNTIF(テーブル611[ヘッダー名], B51)&gt;1, "ヘッダー名が重複しています", IF(テーブル611[[#This Row],[入力形式（※2）]]="","",
IF(SUMPRODUCT((EXACT(★入力形式パターン!D$3:D$40,D51)*1))&gt;0,"", "入力形式を確認してください。アルファベットの大文字と小文字は厳密に判断されます。（問題がなければご放念ください）")
))</f>
        <v/>
      </c>
      <c r="G51" s="2"/>
      <c r="H51" s="2"/>
      <c r="I51" s="2"/>
    </row>
    <row r="52" spans="1:9" ht="30" customHeight="1">
      <c r="A52" s="94">
        <v>42</v>
      </c>
      <c r="B52" s="101"/>
      <c r="C52" s="101"/>
      <c r="D52" s="101"/>
      <c r="E52" s="140" t="str" cm="1">
        <f t="array" ref="E52">IF(COUNTIF(テーブル611[ヘッダー名], B52)&gt;1, "ヘッダー名が重複しています", IF(テーブル611[[#This Row],[入力形式（※2）]]="","",
IF(SUMPRODUCT((EXACT(★入力形式パターン!D$3:D$40,D52)*1))&gt;0,"", "入力形式を確認してください。アルファベットの大文字と小文字は厳密に判断されます。（問題がなければご放念ください）")
))</f>
        <v/>
      </c>
      <c r="G52" s="2"/>
      <c r="H52" s="2"/>
      <c r="I52" s="2"/>
    </row>
    <row r="53" spans="1:9" ht="30" customHeight="1">
      <c r="A53" s="94">
        <v>43</v>
      </c>
      <c r="B53" s="101"/>
      <c r="C53" s="101"/>
      <c r="D53" s="101"/>
      <c r="E53" s="140" t="str" cm="1">
        <f t="array" ref="E53">IF(COUNTIF(テーブル611[ヘッダー名], B53)&gt;1, "ヘッダー名が重複しています", IF(テーブル611[[#This Row],[入力形式（※2）]]="","",
IF(SUMPRODUCT((EXACT(★入力形式パターン!D$3:D$40,D53)*1))&gt;0,"", "入力形式を確認してください。アルファベットの大文字と小文字は厳密に判断されます。（問題がなければご放念ください）")
))</f>
        <v/>
      </c>
      <c r="G53" s="2"/>
      <c r="H53" s="2"/>
      <c r="I53" s="2"/>
    </row>
    <row r="54" spans="1:9" ht="30" customHeight="1">
      <c r="A54" s="94">
        <v>44</v>
      </c>
      <c r="B54" s="101"/>
      <c r="C54" s="101"/>
      <c r="D54" s="101"/>
      <c r="E54" s="140" t="str" cm="1">
        <f t="array" ref="E54">IF(COUNTIF(テーブル611[ヘッダー名], B54)&gt;1, "ヘッダー名が重複しています", IF(テーブル611[[#This Row],[入力形式（※2）]]="","",
IF(SUMPRODUCT((EXACT(★入力形式パターン!D$3:D$40,D54)*1))&gt;0,"", "入力形式を確認してください。アルファベットの大文字と小文字は厳密に判断されます。（問題がなければご放念ください）")
))</f>
        <v/>
      </c>
      <c r="G54" s="2"/>
      <c r="H54" s="2"/>
      <c r="I54" s="2"/>
    </row>
    <row r="55" spans="1:9" ht="30" customHeight="1">
      <c r="A55" s="94">
        <v>45</v>
      </c>
      <c r="B55" s="101"/>
      <c r="C55" s="101"/>
      <c r="D55" s="101"/>
      <c r="E55" s="140" t="str" cm="1">
        <f t="array" ref="E55">IF(COUNTIF(テーブル611[ヘッダー名], B55)&gt;1, "ヘッダー名が重複しています", IF(テーブル611[[#This Row],[入力形式（※2）]]="","",
IF(SUMPRODUCT((EXACT(★入力形式パターン!D$3:D$40,D55)*1))&gt;0,"", "入力形式を確認してください。アルファベットの大文字と小文字は厳密に判断されます。（問題がなければご放念ください）")
))</f>
        <v/>
      </c>
      <c r="G55" s="2"/>
      <c r="H55" s="2"/>
      <c r="I55" s="2"/>
    </row>
    <row r="56" spans="1:9" ht="30" customHeight="1">
      <c r="A56" s="94">
        <v>46</v>
      </c>
      <c r="B56" s="101"/>
      <c r="C56" s="101"/>
      <c r="D56" s="101"/>
      <c r="E56" s="140" t="str" cm="1">
        <f t="array" ref="E56">IF(COUNTIF(テーブル611[ヘッダー名], B56)&gt;1, "ヘッダー名が重複しています", IF(テーブル611[[#This Row],[入力形式（※2）]]="","",
IF(SUMPRODUCT((EXACT(★入力形式パターン!D$3:D$40,D56)*1))&gt;0,"", "入力形式を確認してください。アルファベットの大文字と小文字は厳密に判断されます。（問題がなければご放念ください）")
))</f>
        <v/>
      </c>
      <c r="G56" s="2"/>
      <c r="H56" s="2"/>
      <c r="I56" s="2"/>
    </row>
    <row r="57" spans="1:9" ht="30" customHeight="1">
      <c r="A57" s="94">
        <v>47</v>
      </c>
      <c r="B57" s="101"/>
      <c r="C57" s="101"/>
      <c r="D57" s="101"/>
      <c r="E57" s="140" t="str" cm="1">
        <f t="array" ref="E57">IF(COUNTIF(テーブル611[ヘッダー名], B57)&gt;1, "ヘッダー名が重複しています", IF(テーブル611[[#This Row],[入力形式（※2）]]="","",
IF(SUMPRODUCT((EXACT(★入力形式パターン!D$3:D$40,D57)*1))&gt;0,"", "入力形式を確認してください。アルファベットの大文字と小文字は厳密に判断されます。（問題がなければご放念ください）")
))</f>
        <v/>
      </c>
      <c r="G57" s="2"/>
      <c r="H57" s="2"/>
      <c r="I57" s="2"/>
    </row>
    <row r="58" spans="1:9" ht="30" customHeight="1">
      <c r="A58" s="94">
        <v>48</v>
      </c>
      <c r="B58" s="101"/>
      <c r="C58" s="101"/>
      <c r="D58" s="101"/>
      <c r="E58" s="140" t="str" cm="1">
        <f t="array" ref="E58">IF(COUNTIF(テーブル611[ヘッダー名], B58)&gt;1, "ヘッダー名が重複しています", IF(テーブル611[[#This Row],[入力形式（※2）]]="","",
IF(SUMPRODUCT((EXACT(★入力形式パターン!D$3:D$40,D58)*1))&gt;0,"", "入力形式を確認してください。アルファベットの大文字と小文字は厳密に判断されます。（問題がなければご放念ください）")
))</f>
        <v/>
      </c>
      <c r="G58" s="2"/>
      <c r="H58" s="2"/>
      <c r="I58" s="2"/>
    </row>
    <row r="59" spans="1:9" ht="30" customHeight="1">
      <c r="A59" s="94">
        <v>49</v>
      </c>
      <c r="B59" s="101"/>
      <c r="C59" s="101"/>
      <c r="D59" s="101"/>
      <c r="E59" s="140" t="str" cm="1">
        <f t="array" ref="E59">IF(COUNTIF(テーブル611[ヘッダー名], B59)&gt;1, "ヘッダー名が重複しています", IF(テーブル611[[#This Row],[入力形式（※2）]]="","",
IF(SUMPRODUCT((EXACT(★入力形式パターン!D$3:D$40,D59)*1))&gt;0,"", "入力形式を確認してください。アルファベットの大文字と小文字は厳密に判断されます。（問題がなければご放念ください）")
))</f>
        <v/>
      </c>
    </row>
    <row r="60" spans="1:9" ht="30" customHeight="1">
      <c r="A60" s="94">
        <v>50</v>
      </c>
      <c r="B60" s="101"/>
      <c r="C60" s="101"/>
      <c r="D60" s="101"/>
      <c r="E60" s="140" t="str" cm="1">
        <f t="array" ref="E60">IF(COUNTIF(テーブル611[ヘッダー名], B60)&gt;1, "ヘッダー名が重複しています", IF(テーブル611[[#This Row],[入力形式（※2）]]="","",
IF(SUMPRODUCT((EXACT(★入力形式パターン!D$3:D$40,D60)*1))&gt;0,"", "入力形式を確認してください。アルファベットの大文字と小文字は厳密に判断されます。（問題がなければご放念ください）")
))</f>
        <v/>
      </c>
    </row>
    <row r="61" spans="1:9" ht="30" customHeight="1">
      <c r="A61" s="94">
        <v>51</v>
      </c>
      <c r="B61" s="101"/>
      <c r="C61" s="101"/>
      <c r="D61" s="101"/>
      <c r="E61" s="140" t="str" cm="1">
        <f t="array" ref="E61">IF(COUNTIF(テーブル611[ヘッダー名], B61)&gt;1, "ヘッダー名が重複しています", IF(テーブル611[[#This Row],[入力形式（※2）]]="","",
IF(SUMPRODUCT((EXACT(★入力形式パターン!D$3:D$40,D61)*1))&gt;0,"", "入力形式を確認してください。アルファベットの大文字と小文字は厳密に判断されます。（問題がなければご放念ください）")
))</f>
        <v/>
      </c>
    </row>
    <row r="62" spans="1:9" ht="30" customHeight="1">
      <c r="A62" s="94">
        <v>52</v>
      </c>
      <c r="B62" s="101"/>
      <c r="C62" s="101"/>
      <c r="D62" s="101"/>
      <c r="E62" s="140" t="str" cm="1">
        <f t="array" ref="E62">IF(COUNTIF(テーブル611[ヘッダー名], B62)&gt;1, "ヘッダー名が重複しています", IF(テーブル611[[#This Row],[入力形式（※2）]]="","",
IF(SUMPRODUCT((EXACT(★入力形式パターン!D$3:D$40,D62)*1))&gt;0,"", "入力形式を確認してください。アルファベットの大文字と小文字は厳密に判断されます。（問題がなければご放念ください）")
))</f>
        <v/>
      </c>
    </row>
    <row r="63" spans="1:9" ht="30" customHeight="1">
      <c r="A63" s="94">
        <v>53</v>
      </c>
      <c r="B63" s="101"/>
      <c r="C63" s="101"/>
      <c r="D63" s="101"/>
      <c r="E63" s="140" t="str" cm="1">
        <f t="array" ref="E63">IF(COUNTIF(テーブル611[ヘッダー名], B63)&gt;1, "ヘッダー名が重複しています", IF(テーブル611[[#This Row],[入力形式（※2）]]="","",
IF(SUMPRODUCT((EXACT(★入力形式パターン!D$3:D$40,D63)*1))&gt;0,"", "入力形式を確認してください。アルファベットの大文字と小文字は厳密に判断されます。（問題がなければご放念ください）")
))</f>
        <v/>
      </c>
    </row>
    <row r="64" spans="1:9" ht="30" customHeight="1">
      <c r="A64" s="94">
        <v>54</v>
      </c>
      <c r="B64" s="101"/>
      <c r="C64" s="101"/>
      <c r="D64" s="101"/>
      <c r="E64" s="140" t="str" cm="1">
        <f t="array" ref="E64">IF(COUNTIF(テーブル611[ヘッダー名], B64)&gt;1, "ヘッダー名が重複しています", IF(テーブル611[[#This Row],[入力形式（※2）]]="","",
IF(SUMPRODUCT((EXACT(★入力形式パターン!D$3:D$40,D64)*1))&gt;0,"", "入力形式を確認してください。アルファベットの大文字と小文字は厳密に判断されます。（問題がなければご放念ください）")
))</f>
        <v/>
      </c>
    </row>
    <row r="65" spans="1:5" ht="30" customHeight="1">
      <c r="A65" s="94">
        <v>55</v>
      </c>
      <c r="B65" s="101"/>
      <c r="C65" s="101"/>
      <c r="D65" s="101"/>
      <c r="E65" s="140" t="str" cm="1">
        <f t="array" ref="E65">IF(COUNTIF(テーブル611[ヘッダー名], B65)&gt;1, "ヘッダー名が重複しています", IF(テーブル611[[#This Row],[入力形式（※2）]]="","",
IF(SUMPRODUCT((EXACT(★入力形式パターン!D$3:D$40,D65)*1))&gt;0,"", "入力形式を確認してください。アルファベットの大文字と小文字は厳密に判断されます。（問題がなければご放念ください）")
))</f>
        <v/>
      </c>
    </row>
    <row r="66" spans="1:5" ht="30" customHeight="1">
      <c r="A66" s="94">
        <v>56</v>
      </c>
      <c r="B66" s="101"/>
      <c r="C66" s="101"/>
      <c r="D66" s="101"/>
      <c r="E66" s="140" t="str" cm="1">
        <f t="array" ref="E66">IF(COUNTIF(テーブル611[ヘッダー名], B66)&gt;1, "ヘッダー名が重複しています", IF(テーブル611[[#This Row],[入力形式（※2）]]="","",
IF(SUMPRODUCT((EXACT(★入力形式パターン!D$3:D$40,D66)*1))&gt;0,"", "入力形式を確認してください。アルファベットの大文字と小文字は厳密に判断されます。（問題がなければご放念ください）")
))</f>
        <v/>
      </c>
    </row>
    <row r="67" spans="1:5" ht="30" customHeight="1">
      <c r="A67" s="94">
        <v>57</v>
      </c>
      <c r="B67" s="101"/>
      <c r="C67" s="101"/>
      <c r="D67" s="101"/>
      <c r="E67" s="140" t="str" cm="1">
        <f t="array" ref="E67">IF(COUNTIF(テーブル611[ヘッダー名], B67)&gt;1, "ヘッダー名が重複しています", IF(テーブル611[[#This Row],[入力形式（※2）]]="","",
IF(SUMPRODUCT((EXACT(★入力形式パターン!D$3:D$40,D67)*1))&gt;0,"", "入力形式を確認してください。アルファベットの大文字と小文字は厳密に判断されます。（問題がなければご放念ください）")
))</f>
        <v/>
      </c>
    </row>
    <row r="68" spans="1:5" ht="30" customHeight="1">
      <c r="A68" s="94">
        <v>58</v>
      </c>
      <c r="B68" s="101"/>
      <c r="C68" s="101"/>
      <c r="D68" s="101"/>
      <c r="E68" s="140" t="str" cm="1">
        <f t="array" ref="E68">IF(COUNTIF(テーブル611[ヘッダー名], B68)&gt;1, "ヘッダー名が重複しています", IF(テーブル611[[#This Row],[入力形式（※2）]]="","",
IF(SUMPRODUCT((EXACT(★入力形式パターン!D$3:D$40,D68)*1))&gt;0,"", "入力形式を確認してください。アルファベットの大文字と小文字は厳密に判断されます。（問題がなければご放念ください）")
))</f>
        <v/>
      </c>
    </row>
    <row r="69" spans="1:5" ht="30" customHeight="1">
      <c r="A69" s="94">
        <v>59</v>
      </c>
      <c r="B69" s="101"/>
      <c r="C69" s="101"/>
      <c r="D69" s="101"/>
      <c r="E69" s="140" t="str" cm="1">
        <f t="array" ref="E69">IF(COUNTIF(テーブル611[ヘッダー名], B69)&gt;1, "ヘッダー名が重複しています", IF(テーブル611[[#This Row],[入力形式（※2）]]="","",
IF(SUMPRODUCT((EXACT(★入力形式パターン!D$3:D$40,D69)*1))&gt;0,"", "入力形式を確認してください。アルファベットの大文字と小文字は厳密に判断されます。（問題がなければご放念ください）")
))</f>
        <v/>
      </c>
    </row>
    <row r="70" spans="1:5" ht="30" customHeight="1">
      <c r="A70" s="94">
        <v>60</v>
      </c>
      <c r="B70" s="101"/>
      <c r="C70" s="101"/>
      <c r="D70" s="101"/>
      <c r="E70" s="140" t="str" cm="1">
        <f t="array" ref="E70">IF(COUNTIF(テーブル611[ヘッダー名], B70)&gt;1, "ヘッダー名が重複しています", IF(テーブル611[[#This Row],[入力形式（※2）]]="","",
IF(SUMPRODUCT((EXACT(★入力形式パターン!D$3:D$40,D70)*1))&gt;0,"", "入力形式を確認してください。アルファベットの大文字と小文字は厳密に判断されます。（問題がなければご放念ください）")
))</f>
        <v/>
      </c>
    </row>
    <row r="71" spans="1:5" ht="30" customHeight="1">
      <c r="A71" s="94">
        <v>61</v>
      </c>
      <c r="B71" s="101"/>
      <c r="C71" s="101"/>
      <c r="D71" s="101"/>
      <c r="E71" s="140" t="str" cm="1">
        <f t="array" ref="E71">IF(COUNTIF(テーブル611[ヘッダー名], B71)&gt;1, "ヘッダー名が重複しています", IF(テーブル611[[#This Row],[入力形式（※2）]]="","",
IF(SUMPRODUCT((EXACT(★入力形式パターン!D$3:D$40,D71)*1))&gt;0,"", "入力形式を確認してください。アルファベットの大文字と小文字は厳密に判断されます。（問題がなければご放念ください）")
))</f>
        <v/>
      </c>
    </row>
    <row r="72" spans="1:5" ht="30" customHeight="1">
      <c r="A72" s="94">
        <v>62</v>
      </c>
      <c r="B72" s="101"/>
      <c r="C72" s="101"/>
      <c r="D72" s="101"/>
      <c r="E72" s="140" t="str" cm="1">
        <f t="array" ref="E72">IF(COUNTIF(テーブル611[ヘッダー名], B72)&gt;1, "ヘッダー名が重複しています", IF(テーブル611[[#This Row],[入力形式（※2）]]="","",
IF(SUMPRODUCT((EXACT(★入力形式パターン!D$3:D$40,D72)*1))&gt;0,"", "入力形式を確認してください。アルファベットの大文字と小文字は厳密に判断されます。（問題がなければご放念ください）")
))</f>
        <v/>
      </c>
    </row>
    <row r="73" spans="1:5" ht="30" customHeight="1">
      <c r="A73" s="94">
        <v>63</v>
      </c>
      <c r="B73" s="101"/>
      <c r="C73" s="101"/>
      <c r="D73" s="101"/>
      <c r="E73" s="140" t="str" cm="1">
        <f t="array" ref="E73">IF(COUNTIF(テーブル611[ヘッダー名], B73)&gt;1, "ヘッダー名が重複しています", IF(テーブル611[[#This Row],[入力形式（※2）]]="","",
IF(SUMPRODUCT((EXACT(★入力形式パターン!D$3:D$40,D73)*1))&gt;0,"", "入力形式を確認してください。アルファベットの大文字と小文字は厳密に判断されます。（問題がなければご放念ください）")
))</f>
        <v/>
      </c>
    </row>
    <row r="74" spans="1:5" ht="30" customHeight="1">
      <c r="A74" s="94">
        <v>64</v>
      </c>
      <c r="B74" s="101"/>
      <c r="C74" s="101"/>
      <c r="D74" s="101"/>
      <c r="E74" s="140" t="str" cm="1">
        <f t="array" ref="E74">IF(COUNTIF(テーブル611[ヘッダー名], B74)&gt;1, "ヘッダー名が重複しています", IF(テーブル611[[#This Row],[入力形式（※2）]]="","",
IF(SUMPRODUCT((EXACT(★入力形式パターン!D$3:D$40,D74)*1))&gt;0,"", "入力形式を確認してください。アルファベットの大文字と小文字は厳密に判断されます。（問題がなければご放念ください）")
))</f>
        <v/>
      </c>
    </row>
    <row r="75" spans="1:5" ht="30" customHeight="1">
      <c r="A75" s="94">
        <v>65</v>
      </c>
      <c r="B75" s="101"/>
      <c r="C75" s="101"/>
      <c r="D75" s="101"/>
      <c r="E75" s="140" t="str" cm="1">
        <f t="array" ref="E75">IF(COUNTIF(テーブル611[ヘッダー名], B75)&gt;1, "ヘッダー名が重複しています", IF(テーブル611[[#This Row],[入力形式（※2）]]="","",
IF(SUMPRODUCT((EXACT(★入力形式パターン!D$3:D$40,D75)*1))&gt;0,"", "入力形式を確認してください。アルファベットの大文字と小文字は厳密に判断されます。（問題がなければご放念ください）")
))</f>
        <v/>
      </c>
    </row>
    <row r="76" spans="1:5" ht="30" customHeight="1">
      <c r="A76" s="94">
        <v>66</v>
      </c>
      <c r="B76" s="101"/>
      <c r="C76" s="101"/>
      <c r="D76" s="101"/>
      <c r="E76" s="140" t="str" cm="1">
        <f t="array" ref="E76">IF(COUNTIF(テーブル611[ヘッダー名], B76)&gt;1, "ヘッダー名が重複しています", IF(テーブル611[[#This Row],[入力形式（※2）]]="","",
IF(SUMPRODUCT((EXACT(★入力形式パターン!D$3:D$40,D76)*1))&gt;0,"", "入力形式を確認してください。アルファベットの大文字と小文字は厳密に判断されます。（問題がなければご放念ください）")
))</f>
        <v/>
      </c>
    </row>
    <row r="77" spans="1:5" ht="30" customHeight="1">
      <c r="A77" s="94">
        <v>67</v>
      </c>
      <c r="B77" s="101"/>
      <c r="C77" s="101"/>
      <c r="D77" s="101"/>
      <c r="E77" s="140" t="str" cm="1">
        <f t="array" ref="E77">IF(COUNTIF(テーブル611[ヘッダー名], B77)&gt;1, "ヘッダー名が重複しています", IF(テーブル611[[#This Row],[入力形式（※2）]]="","",
IF(SUMPRODUCT((EXACT(★入力形式パターン!D$3:D$40,D77)*1))&gt;0,"", "入力形式を確認してください。アルファベットの大文字と小文字は厳密に判断されます。（問題がなければご放念ください）")
))</f>
        <v/>
      </c>
    </row>
    <row r="78" spans="1:5" ht="30" customHeight="1">
      <c r="A78" s="94">
        <v>68</v>
      </c>
      <c r="B78" s="101"/>
      <c r="C78" s="101"/>
      <c r="D78" s="101"/>
      <c r="E78" s="140" t="str" cm="1">
        <f t="array" ref="E78">IF(COUNTIF(テーブル611[ヘッダー名], B78)&gt;1, "ヘッダー名が重複しています", IF(テーブル611[[#This Row],[入力形式（※2）]]="","",
IF(SUMPRODUCT((EXACT(★入力形式パターン!D$3:D$40,D78)*1))&gt;0,"", "入力形式を確認してください。アルファベットの大文字と小文字は厳密に判断されます。（問題がなければご放念ください）")
))</f>
        <v/>
      </c>
    </row>
    <row r="79" spans="1:5" ht="30" customHeight="1">
      <c r="A79" s="94">
        <v>69</v>
      </c>
      <c r="B79" s="101"/>
      <c r="C79" s="101"/>
      <c r="D79" s="101"/>
      <c r="E79" s="140" t="str" cm="1">
        <f t="array" ref="E79">IF(COUNTIF(テーブル611[ヘッダー名], B79)&gt;1, "ヘッダー名が重複しています", IF(テーブル611[[#This Row],[入力形式（※2）]]="","",
IF(SUMPRODUCT((EXACT(★入力形式パターン!D$3:D$40,D79)*1))&gt;0,"", "入力形式を確認してください。アルファベットの大文字と小文字は厳密に判断されます。（問題がなければご放念ください）")
))</f>
        <v/>
      </c>
    </row>
    <row r="80" spans="1:5" ht="30" customHeight="1">
      <c r="A80" s="94">
        <v>70</v>
      </c>
      <c r="B80" s="101"/>
      <c r="C80" s="101"/>
      <c r="D80" s="101"/>
      <c r="E80" s="140" t="str" cm="1">
        <f t="array" ref="E80">IF(COUNTIF(テーブル611[ヘッダー名], B80)&gt;1, "ヘッダー名が重複しています", IF(テーブル611[[#This Row],[入力形式（※2）]]="","",
IF(SUMPRODUCT((EXACT(★入力形式パターン!D$3:D$40,D80)*1))&gt;0,"", "入力形式を確認してください。アルファベットの大文字と小文字は厳密に判断されます。（問題がなければご放念ください）")
))</f>
        <v/>
      </c>
    </row>
    <row r="81" spans="1:5" ht="30" customHeight="1">
      <c r="A81" s="94">
        <v>71</v>
      </c>
      <c r="B81" s="101"/>
      <c r="C81" s="101"/>
      <c r="D81" s="101"/>
      <c r="E81" s="140" t="str" cm="1">
        <f t="array" ref="E81">IF(COUNTIF(テーブル611[ヘッダー名], B81)&gt;1, "ヘッダー名が重複しています", IF(テーブル611[[#This Row],[入力形式（※2）]]="","",
IF(SUMPRODUCT((EXACT(★入力形式パターン!D$3:D$40,D81)*1))&gt;0,"", "入力形式を確認してください。アルファベットの大文字と小文字は厳密に判断されます。（問題がなければご放念ください）")
))</f>
        <v/>
      </c>
    </row>
    <row r="82" spans="1:5" ht="30" customHeight="1">
      <c r="A82" s="94">
        <v>72</v>
      </c>
      <c r="B82" s="101"/>
      <c r="C82" s="101"/>
      <c r="D82" s="101"/>
      <c r="E82" s="140" t="str" cm="1">
        <f t="array" ref="E82">IF(COUNTIF(テーブル611[ヘッダー名], B82)&gt;1, "ヘッダー名が重複しています", IF(テーブル611[[#This Row],[入力形式（※2）]]="","",
IF(SUMPRODUCT((EXACT(★入力形式パターン!D$3:D$40,D82)*1))&gt;0,"", "入力形式を確認してください。アルファベットの大文字と小文字は厳密に判断されます。（問題がなければご放念ください）")
))</f>
        <v/>
      </c>
    </row>
    <row r="83" spans="1:5" ht="30" customHeight="1">
      <c r="A83" s="94">
        <v>73</v>
      </c>
      <c r="B83" s="101"/>
      <c r="C83" s="101"/>
      <c r="D83" s="101"/>
      <c r="E83" s="140" t="str" cm="1">
        <f t="array" ref="E83">IF(COUNTIF(テーブル611[ヘッダー名], B83)&gt;1, "ヘッダー名が重複しています", IF(テーブル611[[#This Row],[入力形式（※2）]]="","",
IF(SUMPRODUCT((EXACT(★入力形式パターン!D$3:D$40,D83)*1))&gt;0,"", "入力形式を確認してください。アルファベットの大文字と小文字は厳密に判断されます。（問題がなければご放念ください）")
))</f>
        <v/>
      </c>
    </row>
    <row r="84" spans="1:5" ht="30" customHeight="1">
      <c r="A84" s="94">
        <v>74</v>
      </c>
      <c r="B84" s="101"/>
      <c r="C84" s="101"/>
      <c r="D84" s="101"/>
      <c r="E84" s="140" t="str" cm="1">
        <f t="array" ref="E84">IF(COUNTIF(テーブル611[ヘッダー名], B84)&gt;1, "ヘッダー名が重複しています", IF(テーブル611[[#This Row],[入力形式（※2）]]="","",
IF(SUMPRODUCT((EXACT(★入力形式パターン!D$3:D$40,D84)*1))&gt;0,"", "入力形式を確認してください。アルファベットの大文字と小文字は厳密に判断されます。（問題がなければご放念ください）")
))</f>
        <v/>
      </c>
    </row>
    <row r="85" spans="1:5" ht="30" customHeight="1">
      <c r="A85" s="94">
        <v>75</v>
      </c>
      <c r="B85" s="101"/>
      <c r="C85" s="101"/>
      <c r="D85" s="101"/>
      <c r="E85" s="140" t="str" cm="1">
        <f t="array" ref="E85">IF(COUNTIF(テーブル611[ヘッダー名], B85)&gt;1, "ヘッダー名が重複しています", IF(テーブル611[[#This Row],[入力形式（※2）]]="","",
IF(SUMPRODUCT((EXACT(★入力形式パターン!D$3:D$40,D85)*1))&gt;0,"", "入力形式を確認してください。アルファベットの大文字と小文字は厳密に判断されます。（問題がなければご放念ください）")
))</f>
        <v/>
      </c>
    </row>
    <row r="86" spans="1:5" ht="30" customHeight="1">
      <c r="A86" s="94">
        <v>76</v>
      </c>
      <c r="B86" s="101"/>
      <c r="C86" s="101"/>
      <c r="D86" s="101"/>
      <c r="E86" s="140" t="str" cm="1">
        <f t="array" ref="E86">IF(COUNTIF(テーブル611[ヘッダー名], B86)&gt;1, "ヘッダー名が重複しています", IF(テーブル611[[#This Row],[入力形式（※2）]]="","",
IF(SUMPRODUCT((EXACT(★入力形式パターン!D$3:D$40,D86)*1))&gt;0,"", "入力形式を確認してください。アルファベットの大文字と小文字は厳密に判断されます。（問題がなければご放念ください）")
))</f>
        <v/>
      </c>
    </row>
    <row r="87" spans="1:5" ht="30" customHeight="1">
      <c r="A87" s="94">
        <v>77</v>
      </c>
      <c r="B87" s="101"/>
      <c r="C87" s="101"/>
      <c r="D87" s="101"/>
      <c r="E87" s="140" t="str" cm="1">
        <f t="array" ref="E87">IF(COUNTIF(テーブル611[ヘッダー名], B87)&gt;1, "ヘッダー名が重複しています", IF(テーブル611[[#This Row],[入力形式（※2）]]="","",
IF(SUMPRODUCT((EXACT(★入力形式パターン!D$3:D$40,D87)*1))&gt;0,"", "入力形式を確認してください。アルファベットの大文字と小文字は厳密に判断されます。（問題がなければご放念ください）")
))</f>
        <v/>
      </c>
    </row>
    <row r="88" spans="1:5" ht="30" customHeight="1">
      <c r="A88" s="94">
        <v>78</v>
      </c>
      <c r="B88" s="101"/>
      <c r="C88" s="101"/>
      <c r="D88" s="101"/>
      <c r="E88" s="140" t="str" cm="1">
        <f t="array" ref="E88">IF(COUNTIF(テーブル611[ヘッダー名], B88)&gt;1, "ヘッダー名が重複しています", IF(テーブル611[[#This Row],[入力形式（※2）]]="","",
IF(SUMPRODUCT((EXACT(★入力形式パターン!D$3:D$40,D88)*1))&gt;0,"", "入力形式を確認してください。アルファベットの大文字と小文字は厳密に判断されます。（問題がなければご放念ください）")
))</f>
        <v/>
      </c>
    </row>
    <row r="89" spans="1:5" ht="30" customHeight="1">
      <c r="A89" s="94">
        <v>79</v>
      </c>
      <c r="B89" s="101"/>
      <c r="C89" s="101"/>
      <c r="D89" s="101"/>
      <c r="E89" s="140" t="str" cm="1">
        <f t="array" ref="E89">IF(COUNTIF(テーブル611[ヘッダー名], B89)&gt;1, "ヘッダー名が重複しています", IF(テーブル611[[#This Row],[入力形式（※2）]]="","",
IF(SUMPRODUCT((EXACT(★入力形式パターン!D$3:D$40,D89)*1))&gt;0,"", "入力形式を確認してください。アルファベットの大文字と小文字は厳密に判断されます。（問題がなければご放念ください）")
))</f>
        <v/>
      </c>
    </row>
    <row r="90" spans="1:5" ht="30" customHeight="1">
      <c r="A90" s="94">
        <v>80</v>
      </c>
      <c r="B90" s="101"/>
      <c r="C90" s="101"/>
      <c r="D90" s="101"/>
      <c r="E90" s="140" t="str" cm="1">
        <f t="array" ref="E90">IF(COUNTIF(テーブル611[ヘッダー名], B90)&gt;1, "ヘッダー名が重複しています", IF(テーブル611[[#This Row],[入力形式（※2）]]="","",
IF(SUMPRODUCT((EXACT(★入力形式パターン!D$3:D$40,D90)*1))&gt;0,"", "入力形式を確認してください。アルファベットの大文字と小文字は厳密に判断されます。（問題がなければご放念ください）")
))</f>
        <v/>
      </c>
    </row>
    <row r="91" spans="1:5" ht="30" customHeight="1">
      <c r="A91" s="94">
        <v>81</v>
      </c>
      <c r="B91" s="101"/>
      <c r="C91" s="101"/>
      <c r="D91" s="101"/>
      <c r="E91" s="140" t="str" cm="1">
        <f t="array" ref="E91">IF(COUNTIF(テーブル611[ヘッダー名], B91)&gt;1, "ヘッダー名が重複しています", IF(テーブル611[[#This Row],[入力形式（※2）]]="","",
IF(SUMPRODUCT((EXACT(★入力形式パターン!D$3:D$40,D91)*1))&gt;0,"", "入力形式を確認してください。アルファベットの大文字と小文字は厳密に判断されます。（問題がなければご放念ください）")
))</f>
        <v/>
      </c>
    </row>
    <row r="92" spans="1:5" ht="30" customHeight="1">
      <c r="A92" s="94">
        <v>82</v>
      </c>
      <c r="B92" s="101"/>
      <c r="C92" s="101"/>
      <c r="D92" s="101"/>
      <c r="E92" s="140" t="str" cm="1">
        <f t="array" ref="E92">IF(COUNTIF(テーブル611[ヘッダー名], B92)&gt;1, "ヘッダー名が重複しています", IF(テーブル611[[#This Row],[入力形式（※2）]]="","",
IF(SUMPRODUCT((EXACT(★入力形式パターン!D$3:D$40,D92)*1))&gt;0,"", "入力形式を確認してください。アルファベットの大文字と小文字は厳密に判断されます。（問題がなければご放念ください）")
))</f>
        <v/>
      </c>
    </row>
    <row r="93" spans="1:5" ht="30" customHeight="1">
      <c r="A93" s="94">
        <v>83</v>
      </c>
      <c r="B93" s="101"/>
      <c r="C93" s="101"/>
      <c r="D93" s="101"/>
      <c r="E93" s="140" t="str" cm="1">
        <f t="array" ref="E93">IF(COUNTIF(テーブル611[ヘッダー名], B93)&gt;1, "ヘッダー名が重複しています", IF(テーブル611[[#This Row],[入力形式（※2）]]="","",
IF(SUMPRODUCT((EXACT(★入力形式パターン!D$3:D$40,D93)*1))&gt;0,"", "入力形式を確認してください。アルファベットの大文字と小文字は厳密に判断されます。（問題がなければご放念ください）")
))</f>
        <v/>
      </c>
    </row>
    <row r="94" spans="1:5" ht="30" customHeight="1">
      <c r="A94" s="94">
        <v>84</v>
      </c>
      <c r="B94" s="101"/>
      <c r="C94" s="101"/>
      <c r="D94" s="101"/>
      <c r="E94" s="140" t="str" cm="1">
        <f t="array" ref="E94">IF(COUNTIF(テーブル611[ヘッダー名], B94)&gt;1, "ヘッダー名が重複しています", IF(テーブル611[[#This Row],[入力形式（※2）]]="","",
IF(SUMPRODUCT((EXACT(★入力形式パターン!D$3:D$40,D94)*1))&gt;0,"", "入力形式を確認してください。アルファベットの大文字と小文字は厳密に判断されます。（問題がなければご放念ください）")
))</f>
        <v/>
      </c>
    </row>
    <row r="95" spans="1:5" ht="30" customHeight="1">
      <c r="A95" s="94">
        <v>85</v>
      </c>
      <c r="B95" s="101"/>
      <c r="C95" s="101"/>
      <c r="D95" s="101"/>
      <c r="E95" s="140" t="str" cm="1">
        <f t="array" ref="E95">IF(COUNTIF(テーブル611[ヘッダー名], B95)&gt;1, "ヘッダー名が重複しています", IF(テーブル611[[#This Row],[入力形式（※2）]]="","",
IF(SUMPRODUCT((EXACT(★入力形式パターン!D$3:D$40,D95)*1))&gt;0,"", "入力形式を確認してください。アルファベットの大文字と小文字は厳密に判断されます。（問題がなければご放念ください）")
))</f>
        <v/>
      </c>
    </row>
    <row r="96" spans="1:5" ht="30" customHeight="1">
      <c r="A96" s="94">
        <v>86</v>
      </c>
      <c r="B96" s="101"/>
      <c r="C96" s="101"/>
      <c r="D96" s="101"/>
      <c r="E96" s="140" t="str" cm="1">
        <f t="array" ref="E96">IF(COUNTIF(テーブル611[ヘッダー名], B96)&gt;1, "ヘッダー名が重複しています", IF(テーブル611[[#This Row],[入力形式（※2）]]="","",
IF(SUMPRODUCT((EXACT(★入力形式パターン!D$3:D$40,D96)*1))&gt;0,"", "入力形式を確認してください。アルファベットの大文字と小文字は厳密に判断されます。（問題がなければご放念ください）")
))</f>
        <v/>
      </c>
    </row>
    <row r="97" spans="1:5" ht="30" customHeight="1">
      <c r="A97" s="94">
        <v>87</v>
      </c>
      <c r="B97" s="101"/>
      <c r="C97" s="101"/>
      <c r="D97" s="101"/>
      <c r="E97" s="140" t="str" cm="1">
        <f t="array" ref="E97">IF(COUNTIF(テーブル611[ヘッダー名], B97)&gt;1, "ヘッダー名が重複しています", IF(テーブル611[[#This Row],[入力形式（※2）]]="","",
IF(SUMPRODUCT((EXACT(★入力形式パターン!D$3:D$40,D97)*1))&gt;0,"", "入力形式を確認してください。アルファベットの大文字と小文字は厳密に判断されます。（問題がなければご放念ください）")
))</f>
        <v/>
      </c>
    </row>
    <row r="98" spans="1:5" ht="30" customHeight="1">
      <c r="A98" s="94">
        <v>88</v>
      </c>
      <c r="B98" s="101"/>
      <c r="C98" s="101"/>
      <c r="D98" s="101"/>
      <c r="E98" s="140" t="str" cm="1">
        <f t="array" ref="E98">IF(COUNTIF(テーブル611[ヘッダー名], B98)&gt;1, "ヘッダー名が重複しています", IF(テーブル611[[#This Row],[入力形式（※2）]]="","",
IF(SUMPRODUCT((EXACT(★入力形式パターン!D$3:D$40,D98)*1))&gt;0,"", "入力形式を確認してください。アルファベットの大文字と小文字は厳密に判断されます。（問題がなければご放念ください）")
))</f>
        <v/>
      </c>
    </row>
    <row r="99" spans="1:5" ht="30" customHeight="1">
      <c r="A99" s="94">
        <v>89</v>
      </c>
      <c r="B99" s="101"/>
      <c r="C99" s="101"/>
      <c r="D99" s="101"/>
      <c r="E99" s="140" t="str" cm="1">
        <f t="array" ref="E99">IF(COUNTIF(テーブル611[ヘッダー名], B99)&gt;1, "ヘッダー名が重複しています", IF(テーブル611[[#This Row],[入力形式（※2）]]="","",
IF(SUMPRODUCT((EXACT(★入力形式パターン!D$3:D$40,D99)*1))&gt;0,"", "入力形式を確認してください。アルファベットの大文字と小文字は厳密に判断されます。（問題がなければご放念ください）")
))</f>
        <v/>
      </c>
    </row>
    <row r="100" spans="1:5" ht="30" customHeight="1">
      <c r="A100" s="94">
        <v>90</v>
      </c>
      <c r="B100" s="101"/>
      <c r="C100" s="101"/>
      <c r="D100" s="101"/>
      <c r="E100" s="140" t="str" cm="1">
        <f t="array" ref="E100">IF(COUNTIF(テーブル611[ヘッダー名], B100)&gt;1, "ヘッダー名が重複しています", IF(テーブル611[[#This Row],[入力形式（※2）]]="","",
IF(SUMPRODUCT((EXACT(★入力形式パターン!D$3:D$40,D100)*1))&gt;0,"", "入力形式を確認してください。アルファベットの大文字と小文字は厳密に判断されます。（問題がなければご放念ください）")
))</f>
        <v/>
      </c>
    </row>
    <row r="101" spans="1:5" ht="30" customHeight="1">
      <c r="A101" s="94">
        <v>91</v>
      </c>
      <c r="B101" s="101"/>
      <c r="C101" s="101"/>
      <c r="D101" s="101"/>
      <c r="E101" s="140" t="str" cm="1">
        <f t="array" ref="E101">IF(COUNTIF(テーブル611[ヘッダー名], B101)&gt;1, "ヘッダー名が重複しています", IF(テーブル611[[#This Row],[入力形式（※2）]]="","",
IF(SUMPRODUCT((EXACT(★入力形式パターン!D$3:D$40,D101)*1))&gt;0,"", "入力形式を確認してください。アルファベットの大文字と小文字は厳密に判断されます。（問題がなければご放念ください）")
))</f>
        <v/>
      </c>
    </row>
    <row r="102" spans="1:5" ht="30" customHeight="1">
      <c r="A102" s="94">
        <v>92</v>
      </c>
      <c r="B102" s="101"/>
      <c r="C102" s="101"/>
      <c r="D102" s="101"/>
      <c r="E102" s="140" t="str" cm="1">
        <f t="array" ref="E102">IF(COUNTIF(テーブル611[ヘッダー名], B102)&gt;1, "ヘッダー名が重複しています", IF(テーブル611[[#This Row],[入力形式（※2）]]="","",
IF(SUMPRODUCT((EXACT(★入力形式パターン!D$3:D$40,D102)*1))&gt;0,"", "入力形式を確認してください。アルファベットの大文字と小文字は厳密に判断されます。（問題がなければご放念ください）")
))</f>
        <v/>
      </c>
    </row>
    <row r="103" spans="1:5" ht="30" customHeight="1">
      <c r="A103" s="94">
        <v>93</v>
      </c>
      <c r="B103" s="101"/>
      <c r="C103" s="101"/>
      <c r="D103" s="101"/>
      <c r="E103" s="140" t="str" cm="1">
        <f t="array" ref="E103">IF(COUNTIF(テーブル611[ヘッダー名], B103)&gt;1, "ヘッダー名が重複しています", IF(テーブル611[[#This Row],[入力形式（※2）]]="","",
IF(SUMPRODUCT((EXACT(★入力形式パターン!D$3:D$40,D103)*1))&gt;0,"", "入力形式を確認してください。アルファベットの大文字と小文字は厳密に判断されます。（問題がなければご放念ください）")
))</f>
        <v/>
      </c>
    </row>
    <row r="104" spans="1:5" ht="30" customHeight="1">
      <c r="A104" s="94">
        <v>94</v>
      </c>
      <c r="B104" s="101"/>
      <c r="C104" s="101"/>
      <c r="D104" s="101"/>
      <c r="E104" s="140" t="str" cm="1">
        <f t="array" ref="E104">IF(COUNTIF(テーブル611[ヘッダー名], B104)&gt;1, "ヘッダー名が重複しています", IF(テーブル611[[#This Row],[入力形式（※2）]]="","",
IF(SUMPRODUCT((EXACT(★入力形式パターン!D$3:D$40,D104)*1))&gt;0,"", "入力形式を確認してください。アルファベットの大文字と小文字は厳密に判断されます。（問題がなければご放念ください）")
))</f>
        <v/>
      </c>
    </row>
    <row r="105" spans="1:5" ht="30" customHeight="1">
      <c r="A105" s="94">
        <v>95</v>
      </c>
      <c r="B105" s="101"/>
      <c r="C105" s="101"/>
      <c r="D105" s="101"/>
      <c r="E105" s="140" t="str" cm="1">
        <f t="array" ref="E105">IF(COUNTIF(テーブル611[ヘッダー名], B105)&gt;1, "ヘッダー名が重複しています", IF(テーブル611[[#This Row],[入力形式（※2）]]="","",
IF(SUMPRODUCT((EXACT(★入力形式パターン!D$3:D$40,D105)*1))&gt;0,"", "入力形式を確認してください。アルファベットの大文字と小文字は厳密に判断されます。（問題がなければご放念ください）")
))</f>
        <v/>
      </c>
    </row>
    <row r="106" spans="1:5" ht="30" customHeight="1">
      <c r="A106" s="94">
        <v>96</v>
      </c>
      <c r="B106" s="101"/>
      <c r="C106" s="101"/>
      <c r="D106" s="101"/>
      <c r="E106" s="140" t="str" cm="1">
        <f t="array" ref="E106">IF(COUNTIF(テーブル611[ヘッダー名], B106)&gt;1, "ヘッダー名が重複しています", IF(テーブル611[[#This Row],[入力形式（※2）]]="","",
IF(SUMPRODUCT((EXACT(★入力形式パターン!D$3:D$40,D106)*1))&gt;0,"", "入力形式を確認してください。アルファベットの大文字と小文字は厳密に判断されます。（問題がなければご放念ください）")
))</f>
        <v/>
      </c>
    </row>
    <row r="107" spans="1:5" ht="30" customHeight="1">
      <c r="A107" s="94">
        <v>97</v>
      </c>
      <c r="B107" s="101"/>
      <c r="C107" s="101"/>
      <c r="D107" s="101"/>
      <c r="E107" s="140" t="str" cm="1">
        <f t="array" ref="E107">IF(COUNTIF(テーブル611[ヘッダー名], B107)&gt;1, "ヘッダー名が重複しています", IF(テーブル611[[#This Row],[入力形式（※2）]]="","",
IF(SUMPRODUCT((EXACT(★入力形式パターン!D$3:D$40,D107)*1))&gt;0,"", "入力形式を確認してください。アルファベットの大文字と小文字は厳密に判断されます。（問題がなければご放念ください）")
))</f>
        <v/>
      </c>
    </row>
    <row r="108" spans="1:5" ht="30" customHeight="1">
      <c r="A108" s="94">
        <v>98</v>
      </c>
      <c r="B108" s="101"/>
      <c r="C108" s="101"/>
      <c r="D108" s="101"/>
      <c r="E108" s="140" t="str" cm="1">
        <f t="array" ref="E108">IF(COUNTIF(テーブル611[ヘッダー名], B108)&gt;1, "ヘッダー名が重複しています", IF(テーブル611[[#This Row],[入力形式（※2）]]="","",
IF(SUMPRODUCT((EXACT(★入力形式パターン!D$3:D$40,D108)*1))&gt;0,"", "入力形式を確認してください。アルファベットの大文字と小文字は厳密に判断されます。（問題がなければご放念ください）")
))</f>
        <v/>
      </c>
    </row>
    <row r="109" spans="1:5" ht="30" customHeight="1">
      <c r="A109" s="94">
        <v>99</v>
      </c>
      <c r="B109" s="101"/>
      <c r="C109" s="101"/>
      <c r="D109" s="101"/>
      <c r="E109" s="140" t="str" cm="1">
        <f t="array" ref="E109">IF(COUNTIF(テーブル611[ヘッダー名], B109)&gt;1, "ヘッダー名が重複しています", IF(テーブル611[[#This Row],[入力形式（※2）]]="","",
IF(SUMPRODUCT((EXACT(★入力形式パターン!D$3:D$40,D109)*1))&gt;0,"", "入力形式を確認してください。アルファベットの大文字と小文字は厳密に判断されます。（問題がなければご放念ください）")
))</f>
        <v/>
      </c>
    </row>
    <row r="110" spans="1:5" ht="30" customHeight="1">
      <c r="A110" s="95">
        <v>100</v>
      </c>
      <c r="B110" s="102"/>
      <c r="C110" s="102"/>
      <c r="D110" s="102"/>
      <c r="E110" s="140" t="str" cm="1">
        <f t="array" ref="E110">IF(COUNTIF(テーブル611[ヘッダー名], B110)&gt;1, "ヘッダー名が重複しています", IF(テーブル611[[#This Row],[入力形式（※2）]]="","",
IF(SUMPRODUCT((EXACT(★入力形式パターン!D$3:D$40,D110)*1))&gt;0,"", "入力形式を確認してください。アルファベットの大文字と小文字は厳密に判断されます。（問題がなければご放念ください）")
))</f>
        <v/>
      </c>
    </row>
  </sheetData>
  <sheetProtection algorithmName="SHA-512" hashValue="f55tNhPLb/f4KAjlpR1Lp7zXbG76a65+zLo34Xko50jGIyMjBORcwPAHrfS6mztry3UEzb8g1apu4/0EbmRnIg==" saltValue="fLDJ8ofimwIuf2L2wgXN7g==" spinCount="100000" sheet="1" objects="1" scenarios="1"/>
  <phoneticPr fontId="6"/>
  <conditionalFormatting sqref="B2:B3">
    <cfRule type="expression" dxfId="14" priority="5">
      <formula>B2=""</formula>
    </cfRule>
  </conditionalFormatting>
  <conditionalFormatting sqref="B11:B110">
    <cfRule type="expression" dxfId="13" priority="8">
      <formula>$B11=""</formula>
    </cfRule>
  </conditionalFormatting>
  <conditionalFormatting sqref="B27:C27 H27">
    <cfRule type="expression" dxfId="12" priority="31">
      <formula>IF(#REF!="何もしない",TRUE,FALSE)</formula>
    </cfRule>
  </conditionalFormatting>
  <conditionalFormatting sqref="B28:C28 H28">
    <cfRule type="expression" dxfId="11" priority="32">
      <formula>IF($D27="何もしない",TRUE,FALSE)</formula>
    </cfRule>
  </conditionalFormatting>
  <conditionalFormatting sqref="B11:D18 B19:C19 B20:D23 B24:C26 B29:C33 B34:D110 D25:D33 H20:H26 H39:H40 H29:H30 H33:H36">
    <cfRule type="expression" dxfId="10" priority="11">
      <formula>IF($D11="何もしない",TRUE,FALSE)</formula>
    </cfRule>
  </conditionalFormatting>
  <conditionalFormatting sqref="C11:C110">
    <cfRule type="expression" dxfId="9" priority="6">
      <formula>AND($B11&lt;&gt;"",$C11="")</formula>
    </cfRule>
  </conditionalFormatting>
  <conditionalFormatting sqref="D11:D23">
    <cfRule type="expression" dxfId="8" priority="1">
      <formula>AND($C11="日時",$D11="")</formula>
    </cfRule>
  </conditionalFormatting>
  <conditionalFormatting sqref="D19">
    <cfRule type="expression" dxfId="7" priority="2">
      <formula>IF($D19="何もしない",TRUE,FALSE)</formula>
    </cfRule>
  </conditionalFormatting>
  <conditionalFormatting sqref="D25:D110">
    <cfRule type="expression" dxfId="6" priority="4">
      <formula>AND($C25="日時",$D25="")</formula>
    </cfRule>
  </conditionalFormatting>
  <conditionalFormatting sqref="H12:H16">
    <cfRule type="expression" dxfId="5" priority="10">
      <formula>IF($D12="何もしない",TRUE,FALSE)</formula>
    </cfRule>
  </conditionalFormatting>
  <conditionalFormatting sqref="H20 H23 H39:H40">
    <cfRule type="expression" dxfId="4" priority="3">
      <formula>$H20=""</formula>
    </cfRule>
  </conditionalFormatting>
  <conditionalFormatting sqref="H31">
    <cfRule type="expression" dxfId="3" priority="34">
      <formula>IF($D32="何もしない",TRUE,FALSE)</formula>
    </cfRule>
  </conditionalFormatting>
  <dataValidations count="5">
    <dataValidation type="custom" allowBlank="1" showInputMessage="1" showErrorMessage="1" sqref="B4" xr:uid="{CE1B7F70-FB19-644C-8839-CDE92B4B58E0}">
      <formula1>"UTF-8 , CRLF"</formula1>
    </dataValidation>
    <dataValidation type="list" allowBlank="1" showInputMessage="1" showErrorMessage="1" sqref="C12:C110" xr:uid="{B57D4224-88F9-564F-83C5-C8135FEC8C18}">
      <formula1>"文字列,  日時"</formula1>
    </dataValidation>
    <dataValidation type="list" allowBlank="1" showInputMessage="1" showErrorMessage="1" promptTitle="CSVのみ" sqref="B5" xr:uid="{7BCC71CA-470C-4B69-93EC-67DE047577AF}">
      <formula1>"Webのみ, APIのみ, Web + API"</formula1>
    </dataValidation>
    <dataValidation allowBlank="1" showInputMessage="1" showErrorMessage="1" promptTitle="CSVのみ" sqref="B6" xr:uid="{1C4A8AFD-9408-4125-AE59-B016E13BA9F3}"/>
    <dataValidation type="list" allowBlank="1" showInputMessage="1" showErrorMessage="1" sqref="C11" xr:uid="{6E752269-0DB2-5E44-8F76-78D4057763A4}">
      <formula1>"文字列, 日時"</formula1>
    </dataValidation>
  </dataValidations>
  <pageMargins left="0.7" right="0.7" top="0.75" bottom="0.75" header="0.3" footer="0.3"/>
  <pageSetup paperSize="9" orientation="portrait" horizontalDpi="0" verticalDpi="0"/>
  <drawing r:id="rId1"/>
  <legacyDrawing r:id="rId2"/>
  <tableParts count="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6F61F-7508-D548-99AA-F45B19A36F9A}">
  <sheetPr codeName="Sheet14"/>
  <dimension ref="A5:AF37"/>
  <sheetViews>
    <sheetView workbookViewId="0"/>
  </sheetViews>
  <sheetFormatPr baseColWidth="10" defaultColWidth="10.83203125" defaultRowHeight="14"/>
  <cols>
    <col min="1" max="1" width="26.6640625" style="5" bestFit="1" customWidth="1"/>
    <col min="2" max="2" width="26.6640625" style="5" customWidth="1"/>
    <col min="3" max="3" width="26.6640625" style="5" bestFit="1" customWidth="1"/>
    <col min="4" max="4" width="26.6640625" style="5" customWidth="1"/>
    <col min="5" max="5" width="26.6640625" style="5" bestFit="1" customWidth="1"/>
    <col min="6" max="6" width="26.6640625" style="5" customWidth="1"/>
    <col min="7" max="7" width="26.6640625" style="5" bestFit="1" customWidth="1"/>
    <col min="8" max="8" width="26.6640625" style="5" customWidth="1"/>
    <col min="9" max="9" width="26.6640625" style="5" bestFit="1" customWidth="1"/>
    <col min="10" max="10" width="26.6640625" style="5" customWidth="1"/>
    <col min="11" max="11" width="26.6640625" style="5" bestFit="1" customWidth="1"/>
    <col min="12" max="12" width="26.6640625" style="5" customWidth="1"/>
    <col min="13" max="13" width="26.6640625" style="5" bestFit="1" customWidth="1"/>
    <col min="14" max="14" width="26.6640625" style="5" customWidth="1"/>
    <col min="15" max="15" width="26.6640625" style="5" bestFit="1" customWidth="1"/>
    <col min="16" max="16" width="26.6640625" style="5" customWidth="1"/>
    <col min="17" max="17" width="26.6640625" style="5" bestFit="1" customWidth="1"/>
    <col min="18" max="18" width="10.83203125" style="5"/>
    <col min="19" max="19" width="26.6640625" style="5" bestFit="1" customWidth="1"/>
    <col min="20" max="20" width="10.83203125" style="5"/>
    <col min="21" max="21" width="26.6640625" style="5" bestFit="1" customWidth="1"/>
    <col min="22" max="22" width="10.83203125" style="5"/>
    <col min="23" max="23" width="26.6640625" style="5" bestFit="1" customWidth="1"/>
    <col min="24" max="24" width="10.83203125" style="5"/>
    <col min="25" max="25" width="26.6640625" style="5" bestFit="1" customWidth="1"/>
    <col min="26" max="26" width="13" style="5" bestFit="1" customWidth="1"/>
    <col min="27" max="27" width="26.6640625" style="5" bestFit="1" customWidth="1"/>
    <col min="28" max="28" width="14.33203125" style="5" bestFit="1" customWidth="1"/>
    <col min="29" max="29" width="26.6640625" style="5" bestFit="1" customWidth="1"/>
    <col min="30" max="30" width="10.83203125" style="5"/>
    <col min="31" max="31" width="26.6640625" style="5" bestFit="1" customWidth="1"/>
    <col min="32" max="32" width="18.1640625" style="5" bestFit="1" customWidth="1"/>
    <col min="33" max="16384" width="10.83203125" style="5"/>
  </cols>
  <sheetData>
    <row r="5" spans="1:16">
      <c r="A5" s="5" t="s">
        <v>101</v>
      </c>
    </row>
    <row r="6" spans="1:16" s="6" customFormat="1">
      <c r="A6" s="144" t="s">
        <v>102</v>
      </c>
      <c r="B6" s="144"/>
      <c r="C6" s="144" t="s">
        <v>103</v>
      </c>
      <c r="D6" s="144"/>
      <c r="E6" s="144" t="s">
        <v>104</v>
      </c>
      <c r="F6" s="144"/>
      <c r="G6" s="144" t="s">
        <v>105</v>
      </c>
      <c r="H6" s="144"/>
      <c r="I6" s="144" t="s">
        <v>106</v>
      </c>
      <c r="J6" s="144"/>
      <c r="K6" s="144" t="s">
        <v>107</v>
      </c>
      <c r="L6" s="144"/>
      <c r="M6" s="144" t="s">
        <v>108</v>
      </c>
      <c r="N6" s="144"/>
      <c r="O6" s="144" t="s">
        <v>109</v>
      </c>
      <c r="P6" s="144"/>
    </row>
    <row r="7" spans="1:16">
      <c r="A7" s="5" t="s">
        <v>110</v>
      </c>
      <c r="B7" s="7" t="s">
        <v>111</v>
      </c>
      <c r="C7" s="5" t="s">
        <v>110</v>
      </c>
      <c r="D7" s="7" t="s">
        <v>111</v>
      </c>
      <c r="E7" s="5" t="s">
        <v>110</v>
      </c>
      <c r="F7" s="7" t="s">
        <v>111</v>
      </c>
      <c r="G7" s="5" t="s">
        <v>110</v>
      </c>
      <c r="H7" s="7" t="s">
        <v>111</v>
      </c>
      <c r="I7" s="5" t="s">
        <v>110</v>
      </c>
      <c r="J7" s="7" t="s">
        <v>111</v>
      </c>
      <c r="K7" s="5" t="s">
        <v>110</v>
      </c>
      <c r="L7" s="7" t="s">
        <v>111</v>
      </c>
      <c r="M7" s="5" t="s">
        <v>110</v>
      </c>
      <c r="N7" s="7" t="s">
        <v>111</v>
      </c>
      <c r="O7" s="5" t="s">
        <v>110</v>
      </c>
      <c r="P7" s="7" t="s">
        <v>111</v>
      </c>
    </row>
    <row r="8" spans="1:16">
      <c r="A8" s="5" t="s">
        <v>112</v>
      </c>
      <c r="B8" s="5" t="s">
        <v>113</v>
      </c>
      <c r="C8" s="5" t="s">
        <v>114</v>
      </c>
      <c r="D8" s="5" t="s">
        <v>115</v>
      </c>
      <c r="E8" s="5" t="s">
        <v>114</v>
      </c>
      <c r="F8" s="5" t="s">
        <v>43</v>
      </c>
      <c r="G8" s="5" t="s">
        <v>114</v>
      </c>
      <c r="H8" s="5" t="s">
        <v>46</v>
      </c>
      <c r="I8" s="5" t="s">
        <v>114</v>
      </c>
      <c r="J8" s="5" t="s">
        <v>116</v>
      </c>
      <c r="K8" s="5" t="s">
        <v>114</v>
      </c>
      <c r="L8" s="5" t="s">
        <v>117</v>
      </c>
      <c r="M8" s="5" t="s">
        <v>114</v>
      </c>
      <c r="N8" s="5" t="s">
        <v>118</v>
      </c>
      <c r="O8" s="5" t="s">
        <v>114</v>
      </c>
      <c r="P8" s="5" t="s">
        <v>119</v>
      </c>
    </row>
    <row r="9" spans="1:16">
      <c r="A9" s="5" t="s">
        <v>120</v>
      </c>
      <c r="B9" s="5" t="s">
        <v>121</v>
      </c>
      <c r="C9" s="5" t="s">
        <v>120</v>
      </c>
      <c r="D9" s="5" t="s">
        <v>122</v>
      </c>
      <c r="E9" s="5" t="s">
        <v>120</v>
      </c>
      <c r="F9" s="5" t="s">
        <v>123</v>
      </c>
      <c r="G9" s="5" t="s">
        <v>120</v>
      </c>
      <c r="H9" s="5" t="s">
        <v>124</v>
      </c>
      <c r="I9" s="5" t="s">
        <v>120</v>
      </c>
      <c r="J9" s="5" t="s">
        <v>125</v>
      </c>
      <c r="M9" s="5" t="s">
        <v>126</v>
      </c>
      <c r="N9" s="5" t="s">
        <v>118</v>
      </c>
    </row>
    <row r="10" spans="1:16">
      <c r="A10" s="5" t="s">
        <v>126</v>
      </c>
      <c r="B10" s="5" t="s">
        <v>127</v>
      </c>
      <c r="C10" s="5" t="s">
        <v>128</v>
      </c>
      <c r="D10" s="5" t="s">
        <v>115</v>
      </c>
      <c r="E10" s="5" t="s">
        <v>126</v>
      </c>
      <c r="F10" s="5" t="s">
        <v>43</v>
      </c>
      <c r="G10" s="5" t="s">
        <v>126</v>
      </c>
      <c r="H10" s="5" t="s">
        <v>46</v>
      </c>
      <c r="I10" s="5" t="s">
        <v>126</v>
      </c>
      <c r="J10" s="5" t="s">
        <v>116</v>
      </c>
    </row>
    <row r="19" spans="1:32">
      <c r="A19" s="5" t="s">
        <v>129</v>
      </c>
    </row>
    <row r="20" spans="1:32" s="6" customFormat="1">
      <c r="A20" s="144" t="s">
        <v>130</v>
      </c>
      <c r="B20" s="144"/>
      <c r="C20" s="144" t="s">
        <v>131</v>
      </c>
      <c r="D20" s="144"/>
      <c r="E20" s="144" t="s">
        <v>132</v>
      </c>
      <c r="F20" s="144"/>
      <c r="G20" s="144" t="s">
        <v>133</v>
      </c>
      <c r="H20" s="144"/>
      <c r="I20" s="144" t="s">
        <v>134</v>
      </c>
      <c r="J20" s="144"/>
      <c r="K20" s="144" t="s">
        <v>135</v>
      </c>
      <c r="L20" s="144"/>
      <c r="M20" s="144" t="s">
        <v>136</v>
      </c>
      <c r="N20" s="144"/>
      <c r="O20" s="144" t="s">
        <v>137</v>
      </c>
      <c r="P20" s="144"/>
      <c r="Q20" s="145"/>
      <c r="R20" s="145"/>
      <c r="S20" s="145"/>
      <c r="T20" s="145"/>
      <c r="U20" s="145"/>
      <c r="V20" s="145"/>
      <c r="W20" s="145"/>
      <c r="X20" s="145"/>
      <c r="Y20" s="145"/>
      <c r="Z20" s="145"/>
      <c r="AA20" s="145"/>
      <c r="AB20" s="145"/>
      <c r="AC20" s="145"/>
      <c r="AD20" s="145"/>
      <c r="AE20" s="145"/>
      <c r="AF20" s="145"/>
    </row>
    <row r="21" spans="1:32">
      <c r="A21" s="5" t="s">
        <v>110</v>
      </c>
      <c r="B21" s="7" t="s">
        <v>111</v>
      </c>
      <c r="C21" s="5" t="s">
        <v>110</v>
      </c>
      <c r="D21" s="7" t="s">
        <v>111</v>
      </c>
      <c r="E21" s="5" t="s">
        <v>110</v>
      </c>
      <c r="F21" s="7" t="s">
        <v>111</v>
      </c>
      <c r="G21" s="5" t="s">
        <v>110</v>
      </c>
      <c r="H21" s="7" t="s">
        <v>111</v>
      </c>
      <c r="I21" s="5" t="s">
        <v>110</v>
      </c>
      <c r="J21" s="7" t="s">
        <v>111</v>
      </c>
      <c r="K21" s="5" t="s">
        <v>110</v>
      </c>
      <c r="L21" s="7" t="s">
        <v>111</v>
      </c>
      <c r="M21" s="5" t="s">
        <v>110</v>
      </c>
      <c r="N21" s="7" t="s">
        <v>111</v>
      </c>
      <c r="O21" s="5" t="s">
        <v>110</v>
      </c>
      <c r="P21" s="7" t="s">
        <v>111</v>
      </c>
    </row>
    <row r="22" spans="1:32">
      <c r="A22" s="5" t="s">
        <v>114</v>
      </c>
      <c r="B22" s="5" t="s">
        <v>113</v>
      </c>
      <c r="C22" s="5" t="s">
        <v>114</v>
      </c>
      <c r="D22" s="5" t="s">
        <v>115</v>
      </c>
      <c r="E22" s="5" t="s">
        <v>114</v>
      </c>
      <c r="F22" s="5" t="s">
        <v>43</v>
      </c>
      <c r="G22" s="5" t="s">
        <v>114</v>
      </c>
      <c r="H22" s="5" t="s">
        <v>46</v>
      </c>
      <c r="I22" s="5" t="s">
        <v>114</v>
      </c>
      <c r="J22" s="5" t="s">
        <v>116</v>
      </c>
      <c r="K22" s="5" t="s">
        <v>114</v>
      </c>
      <c r="L22" s="5" t="s">
        <v>117</v>
      </c>
      <c r="M22" s="5" t="s">
        <v>114</v>
      </c>
      <c r="N22" s="5" t="s">
        <v>118</v>
      </c>
      <c r="O22" s="5" t="s">
        <v>114</v>
      </c>
      <c r="P22" s="5" t="s">
        <v>119</v>
      </c>
    </row>
    <row r="23" spans="1:32">
      <c r="A23" s="5" t="s">
        <v>120</v>
      </c>
      <c r="B23" s="5" t="s">
        <v>121</v>
      </c>
      <c r="C23" s="5" t="s">
        <v>138</v>
      </c>
      <c r="D23" s="5" t="s">
        <v>115</v>
      </c>
      <c r="E23" s="5" t="s">
        <v>138</v>
      </c>
      <c r="F23" s="5" t="s">
        <v>43</v>
      </c>
      <c r="G23" s="5" t="s">
        <v>138</v>
      </c>
      <c r="H23" s="5" t="s">
        <v>46</v>
      </c>
      <c r="I23" s="5" t="s">
        <v>138</v>
      </c>
      <c r="J23" s="5" t="s">
        <v>116</v>
      </c>
      <c r="M23" s="5" t="s">
        <v>139</v>
      </c>
      <c r="N23" s="5" t="s">
        <v>118</v>
      </c>
    </row>
    <row r="24" spans="1:32">
      <c r="A24" s="5" t="s">
        <v>126</v>
      </c>
      <c r="B24" s="5" t="s">
        <v>127</v>
      </c>
      <c r="C24" s="5" t="s">
        <v>120</v>
      </c>
      <c r="D24" s="5" t="s">
        <v>122</v>
      </c>
      <c r="E24" s="5" t="s">
        <v>120</v>
      </c>
      <c r="F24" s="5" t="s">
        <v>123</v>
      </c>
      <c r="G24" s="5" t="s">
        <v>120</v>
      </c>
      <c r="H24" s="5" t="s">
        <v>124</v>
      </c>
      <c r="I24" s="5" t="s">
        <v>120</v>
      </c>
      <c r="J24" s="5" t="s">
        <v>125</v>
      </c>
    </row>
    <row r="25" spans="1:32">
      <c r="C25" s="5" t="s">
        <v>128</v>
      </c>
      <c r="D25" s="5" t="s">
        <v>115</v>
      </c>
      <c r="E25" s="5" t="s">
        <v>126</v>
      </c>
      <c r="F25" s="5" t="s">
        <v>43</v>
      </c>
      <c r="G25" s="5" t="s">
        <v>126</v>
      </c>
      <c r="H25" s="5" t="s">
        <v>46</v>
      </c>
      <c r="I25" s="5" t="s">
        <v>126</v>
      </c>
      <c r="J25" s="5" t="s">
        <v>116</v>
      </c>
    </row>
    <row r="30" spans="1:32">
      <c r="A30" s="5" t="s">
        <v>140</v>
      </c>
    </row>
    <row r="31" spans="1:32" s="6" customFormat="1">
      <c r="A31" s="144" t="s">
        <v>141</v>
      </c>
      <c r="B31" s="144"/>
      <c r="C31" s="144" t="s">
        <v>142</v>
      </c>
      <c r="D31" s="144"/>
      <c r="E31" s="144" t="s">
        <v>143</v>
      </c>
      <c r="F31" s="144"/>
      <c r="G31" s="144" t="s">
        <v>144</v>
      </c>
      <c r="H31" s="144"/>
      <c r="I31" s="144" t="s">
        <v>145</v>
      </c>
      <c r="J31" s="144"/>
      <c r="K31" s="144" t="s">
        <v>146</v>
      </c>
      <c r="L31" s="144"/>
      <c r="M31" s="144" t="s">
        <v>147</v>
      </c>
      <c r="N31" s="144"/>
      <c r="O31" s="144" t="s">
        <v>148</v>
      </c>
      <c r="P31" s="144"/>
      <c r="Q31" s="144" t="s">
        <v>149</v>
      </c>
      <c r="R31" s="144"/>
      <c r="S31" s="144" t="s">
        <v>150</v>
      </c>
      <c r="T31" s="144"/>
      <c r="U31" s="144" t="s">
        <v>151</v>
      </c>
      <c r="V31" s="144"/>
      <c r="W31" s="144" t="s">
        <v>152</v>
      </c>
      <c r="X31" s="144"/>
      <c r="Y31" s="144" t="s">
        <v>153</v>
      </c>
      <c r="Z31" s="144"/>
      <c r="AA31" s="144" t="s">
        <v>154</v>
      </c>
      <c r="AB31" s="144"/>
      <c r="AC31" s="144" t="s">
        <v>155</v>
      </c>
      <c r="AD31" s="144"/>
      <c r="AE31" s="144" t="s">
        <v>156</v>
      </c>
      <c r="AF31" s="144"/>
    </row>
    <row r="32" spans="1:32">
      <c r="A32" s="5" t="s">
        <v>110</v>
      </c>
      <c r="B32" s="7" t="s">
        <v>111</v>
      </c>
      <c r="C32" s="5" t="s">
        <v>110</v>
      </c>
      <c r="D32" s="7" t="s">
        <v>111</v>
      </c>
      <c r="E32" s="5" t="s">
        <v>110</v>
      </c>
      <c r="F32" s="7" t="s">
        <v>111</v>
      </c>
      <c r="G32" s="5" t="s">
        <v>110</v>
      </c>
      <c r="H32" s="7" t="s">
        <v>111</v>
      </c>
      <c r="I32" s="5" t="s">
        <v>110</v>
      </c>
      <c r="J32" s="7" t="s">
        <v>111</v>
      </c>
      <c r="K32" s="5" t="s">
        <v>110</v>
      </c>
      <c r="L32" s="7" t="s">
        <v>111</v>
      </c>
      <c r="M32" s="5" t="s">
        <v>110</v>
      </c>
      <c r="N32" s="7" t="s">
        <v>111</v>
      </c>
      <c r="O32" s="5" t="s">
        <v>110</v>
      </c>
      <c r="P32" s="7" t="s">
        <v>111</v>
      </c>
      <c r="Q32" s="5" t="s">
        <v>110</v>
      </c>
      <c r="R32" s="7" t="s">
        <v>111</v>
      </c>
      <c r="S32" s="5" t="s">
        <v>110</v>
      </c>
      <c r="T32" s="7" t="s">
        <v>111</v>
      </c>
      <c r="U32" s="5" t="s">
        <v>110</v>
      </c>
      <c r="V32" s="7" t="s">
        <v>111</v>
      </c>
      <c r="W32" s="5" t="s">
        <v>110</v>
      </c>
      <c r="X32" s="7" t="s">
        <v>111</v>
      </c>
      <c r="Y32" s="5" t="s">
        <v>110</v>
      </c>
      <c r="Z32" s="7" t="s">
        <v>111</v>
      </c>
      <c r="AA32" s="5" t="s">
        <v>110</v>
      </c>
      <c r="AB32" s="7" t="s">
        <v>111</v>
      </c>
      <c r="AC32" s="5" t="s">
        <v>110</v>
      </c>
      <c r="AD32" s="7" t="s">
        <v>111</v>
      </c>
      <c r="AE32" s="5" t="s">
        <v>110</v>
      </c>
      <c r="AF32" s="7" t="s">
        <v>111</v>
      </c>
    </row>
    <row r="33" spans="1:32">
      <c r="A33" s="5" t="s">
        <v>114</v>
      </c>
      <c r="B33" s="5" t="s">
        <v>113</v>
      </c>
      <c r="C33" s="5" t="s">
        <v>114</v>
      </c>
      <c r="D33" s="5" t="s">
        <v>115</v>
      </c>
      <c r="E33" s="5" t="s">
        <v>114</v>
      </c>
      <c r="F33" s="5" t="s">
        <v>43</v>
      </c>
      <c r="G33" s="5" t="s">
        <v>114</v>
      </c>
      <c r="H33" s="5" t="s">
        <v>46</v>
      </c>
      <c r="I33" s="5" t="s">
        <v>114</v>
      </c>
      <c r="J33" s="5" t="s">
        <v>116</v>
      </c>
      <c r="K33" s="5" t="s">
        <v>114</v>
      </c>
      <c r="L33" s="5" t="s">
        <v>117</v>
      </c>
      <c r="M33" s="5" t="s">
        <v>114</v>
      </c>
      <c r="N33" s="5" t="s">
        <v>118</v>
      </c>
      <c r="O33" s="5" t="s">
        <v>114</v>
      </c>
      <c r="P33" s="5" t="s">
        <v>119</v>
      </c>
      <c r="Q33" s="5" t="s">
        <v>157</v>
      </c>
      <c r="R33" s="5" t="s">
        <v>158</v>
      </c>
      <c r="S33" s="5" t="s">
        <v>157</v>
      </c>
      <c r="T33" s="5" t="s">
        <v>159</v>
      </c>
      <c r="U33" s="5" t="s">
        <v>157</v>
      </c>
      <c r="V33" s="5" t="s">
        <v>160</v>
      </c>
      <c r="W33" s="5" t="s">
        <v>157</v>
      </c>
      <c r="X33" s="5" t="s">
        <v>161</v>
      </c>
      <c r="Y33" s="5" t="s">
        <v>157</v>
      </c>
      <c r="Z33" s="5" t="s">
        <v>162</v>
      </c>
      <c r="AA33" s="5" t="s">
        <v>157</v>
      </c>
      <c r="AB33" s="5" t="s">
        <v>163</v>
      </c>
      <c r="AC33" s="5" t="s">
        <v>164</v>
      </c>
      <c r="AD33" s="5" t="s">
        <v>70</v>
      </c>
      <c r="AE33" s="5" t="s">
        <v>114</v>
      </c>
      <c r="AF33" s="5" t="s">
        <v>165</v>
      </c>
    </row>
    <row r="34" spans="1:32">
      <c r="A34" s="5" t="s">
        <v>157</v>
      </c>
      <c r="B34" s="5" t="s">
        <v>113</v>
      </c>
      <c r="C34" s="5" t="s">
        <v>166</v>
      </c>
      <c r="D34" s="5" t="s">
        <v>115</v>
      </c>
      <c r="E34" s="5" t="s">
        <v>166</v>
      </c>
      <c r="F34" s="5" t="s">
        <v>43</v>
      </c>
      <c r="G34" s="5" t="s">
        <v>167</v>
      </c>
      <c r="H34" s="5" t="s">
        <v>46</v>
      </c>
      <c r="I34" s="5" t="s">
        <v>167</v>
      </c>
      <c r="J34" s="5" t="s">
        <v>116</v>
      </c>
      <c r="M34" s="5" t="s">
        <v>157</v>
      </c>
      <c r="N34" s="5" t="s">
        <v>118</v>
      </c>
      <c r="O34" s="5" t="s">
        <v>157</v>
      </c>
      <c r="P34" s="5" t="s">
        <v>119</v>
      </c>
      <c r="AE34" s="5" t="s">
        <v>166</v>
      </c>
      <c r="AF34" s="5" t="s">
        <v>165</v>
      </c>
    </row>
    <row r="35" spans="1:32">
      <c r="A35" s="5" t="s">
        <v>120</v>
      </c>
      <c r="B35" s="5" t="s">
        <v>121</v>
      </c>
      <c r="C35" s="5" t="s">
        <v>157</v>
      </c>
      <c r="D35" s="5" t="s">
        <v>115</v>
      </c>
      <c r="E35" s="5" t="s">
        <v>157</v>
      </c>
      <c r="F35" s="5" t="s">
        <v>43</v>
      </c>
      <c r="G35" s="5" t="s">
        <v>157</v>
      </c>
      <c r="H35" s="5" t="s">
        <v>46</v>
      </c>
      <c r="I35" s="5" t="s">
        <v>157</v>
      </c>
      <c r="J35" s="5" t="s">
        <v>116</v>
      </c>
      <c r="M35" s="5" t="s">
        <v>126</v>
      </c>
      <c r="N35" s="5" t="s">
        <v>168</v>
      </c>
      <c r="AE35" s="5" t="s">
        <v>157</v>
      </c>
      <c r="AF35" s="5" t="s">
        <v>165</v>
      </c>
    </row>
    <row r="36" spans="1:32">
      <c r="A36" s="5" t="s">
        <v>126</v>
      </c>
      <c r="B36" s="5" t="s">
        <v>127</v>
      </c>
      <c r="C36" s="5" t="s">
        <v>120</v>
      </c>
      <c r="D36" s="5" t="s">
        <v>122</v>
      </c>
      <c r="E36" s="5" t="s">
        <v>120</v>
      </c>
      <c r="F36" s="5" t="s">
        <v>123</v>
      </c>
      <c r="G36" s="5" t="s">
        <v>120</v>
      </c>
      <c r="H36" s="5" t="s">
        <v>124</v>
      </c>
      <c r="I36" s="5" t="s">
        <v>120</v>
      </c>
      <c r="J36" s="5" t="s">
        <v>125</v>
      </c>
      <c r="AE36" s="5" t="s">
        <v>120</v>
      </c>
      <c r="AF36" s="5" t="s">
        <v>169</v>
      </c>
    </row>
    <row r="37" spans="1:32">
      <c r="C37" s="5" t="s">
        <v>126</v>
      </c>
      <c r="D37" s="5" t="s">
        <v>115</v>
      </c>
      <c r="E37" s="5" t="s">
        <v>126</v>
      </c>
      <c r="F37" s="5" t="s">
        <v>43</v>
      </c>
      <c r="G37" s="5" t="s">
        <v>126</v>
      </c>
      <c r="H37" s="5" t="s">
        <v>46</v>
      </c>
      <c r="I37" s="5" t="s">
        <v>126</v>
      </c>
      <c r="J37" s="5" t="s">
        <v>116</v>
      </c>
      <c r="AE37" s="5" t="s">
        <v>126</v>
      </c>
      <c r="AF37" s="5" t="s">
        <v>165</v>
      </c>
    </row>
  </sheetData>
  <sheetProtection algorithmName="SHA-512" hashValue="kNotdEGbrykjG/RPETGWu9JF7mPYAdQm0ztGekMvxB00ONDhtZmKFSHBQCl6NQDoqkD6WGMcQbtBaWsl4i8D/A==" saltValue="ikjT8xTJtPv0FICJArw70Q==" spinCount="100000" sheet="1" scenarios="1" selectLockedCells="1" selectUnlockedCells="1"/>
  <phoneticPr fontId="6"/>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3B638-3E10-3146-B0F7-64E6C0D1488F}">
  <sheetPr codeName="Sheet7"/>
  <dimension ref="A1:AP38"/>
  <sheetViews>
    <sheetView workbookViewId="0"/>
  </sheetViews>
  <sheetFormatPr baseColWidth="10" defaultColWidth="8.83203125" defaultRowHeight="14"/>
  <cols>
    <col min="1" max="1" width="40.83203125" style="20" bestFit="1" customWidth="1"/>
    <col min="2" max="2" width="24.1640625" style="20" bestFit="1" customWidth="1"/>
    <col min="3" max="3" width="37.1640625" style="20" bestFit="1" customWidth="1"/>
    <col min="4" max="4" width="37.1640625" style="20" customWidth="1"/>
    <col min="5" max="5" width="9.33203125" style="20" bestFit="1" customWidth="1"/>
    <col min="6" max="6" width="11.33203125" style="20" bestFit="1" customWidth="1"/>
    <col min="7" max="7" width="20.5" style="20" bestFit="1" customWidth="1"/>
    <col min="8" max="8" width="24.1640625" style="20" bestFit="1" customWidth="1"/>
    <col min="9" max="9" width="36.83203125" style="20" bestFit="1" customWidth="1"/>
    <col min="10" max="10" width="36.83203125" style="20" customWidth="1"/>
    <col min="11" max="11" width="9.33203125" style="20" bestFit="1" customWidth="1"/>
    <col min="12" max="12" width="12.33203125" style="20" bestFit="1" customWidth="1"/>
    <col min="13" max="13" width="27.6640625" style="20" bestFit="1" customWidth="1"/>
    <col min="14" max="14" width="24.1640625" style="20" bestFit="1" customWidth="1"/>
    <col min="15" max="15" width="32.33203125" style="20" bestFit="1" customWidth="1"/>
    <col min="16" max="16" width="32.33203125" style="20" customWidth="1"/>
    <col min="17" max="17" width="9.33203125" style="20" bestFit="1" customWidth="1"/>
    <col min="18" max="18" width="9" style="20" bestFit="1" customWidth="1"/>
    <col min="19" max="19" width="31.5" style="20" bestFit="1" customWidth="1"/>
    <col min="20" max="20" width="34.6640625" style="20" bestFit="1" customWidth="1"/>
    <col min="21" max="21" width="37.6640625" style="20" bestFit="1" customWidth="1"/>
    <col min="22" max="22" width="37.6640625" style="20" customWidth="1"/>
    <col min="23" max="23" width="15.1640625" style="50" customWidth="1"/>
    <col min="24" max="24" width="7.5" style="20" bestFit="1" customWidth="1"/>
    <col min="25" max="25" width="34" style="20" bestFit="1" customWidth="1"/>
    <col min="26" max="27" width="39.33203125" style="20" bestFit="1" customWidth="1"/>
    <col min="28" max="28" width="39.33203125" style="20" customWidth="1"/>
    <col min="29" max="29" width="9.33203125" style="20" bestFit="1" customWidth="1"/>
    <col min="30" max="30" width="7.5" style="20" bestFit="1" customWidth="1"/>
    <col min="31" max="31" width="25" style="20" customWidth="1"/>
    <col min="32" max="16384" width="8.83203125" style="20"/>
  </cols>
  <sheetData>
    <row r="1" spans="1:31" ht="18">
      <c r="A1" s="8" t="s">
        <v>112</v>
      </c>
      <c r="B1" s="9" t="s">
        <v>170</v>
      </c>
      <c r="C1" s="9" t="s">
        <v>171</v>
      </c>
      <c r="D1" s="9" t="s">
        <v>172</v>
      </c>
      <c r="E1" s="9" t="s">
        <v>173</v>
      </c>
      <c r="F1" s="10" t="s">
        <v>174</v>
      </c>
      <c r="G1" s="11" t="s">
        <v>138</v>
      </c>
      <c r="H1" s="12" t="s">
        <v>170</v>
      </c>
      <c r="I1" s="12" t="s">
        <v>171</v>
      </c>
      <c r="J1" s="12" t="s">
        <v>172</v>
      </c>
      <c r="K1" s="12" t="s">
        <v>175</v>
      </c>
      <c r="L1" s="13" t="s">
        <v>174</v>
      </c>
      <c r="M1" s="14" t="s">
        <v>176</v>
      </c>
      <c r="N1" s="15" t="s">
        <v>177</v>
      </c>
      <c r="O1" s="16" t="s">
        <v>178</v>
      </c>
      <c r="P1" s="16" t="s">
        <v>179</v>
      </c>
      <c r="Q1" s="16" t="s">
        <v>173</v>
      </c>
      <c r="R1" s="17" t="s">
        <v>174</v>
      </c>
      <c r="S1" s="14" t="s">
        <v>120</v>
      </c>
      <c r="T1" s="15" t="s">
        <v>177</v>
      </c>
      <c r="U1" s="16" t="s">
        <v>178</v>
      </c>
      <c r="V1" s="16" t="s">
        <v>179</v>
      </c>
      <c r="W1" s="18" t="s">
        <v>173</v>
      </c>
      <c r="X1" s="16" t="s">
        <v>174</v>
      </c>
      <c r="Y1" s="14" t="s">
        <v>180</v>
      </c>
      <c r="Z1" s="15" t="s">
        <v>177</v>
      </c>
      <c r="AA1" s="16" t="s">
        <v>178</v>
      </c>
      <c r="AB1" s="16" t="s">
        <v>179</v>
      </c>
      <c r="AC1" s="16" t="s">
        <v>173</v>
      </c>
      <c r="AD1" s="17" t="s">
        <v>174</v>
      </c>
      <c r="AE1" s="19" t="s">
        <v>181</v>
      </c>
    </row>
    <row r="2" spans="1:31" ht="18">
      <c r="A2" s="21" t="s">
        <v>182</v>
      </c>
      <c r="B2" s="22" t="s">
        <v>183</v>
      </c>
      <c r="C2" s="22" t="s">
        <v>184</v>
      </c>
      <c r="D2" s="23" t="s">
        <v>185</v>
      </c>
      <c r="E2" s="23" t="s">
        <v>186</v>
      </c>
      <c r="F2" s="24">
        <v>13</v>
      </c>
      <c r="G2" s="25" t="s">
        <v>187</v>
      </c>
      <c r="H2" s="26" t="s">
        <v>188</v>
      </c>
      <c r="I2" s="27" t="s">
        <v>189</v>
      </c>
      <c r="J2" s="27" t="s">
        <v>190</v>
      </c>
      <c r="K2" s="27" t="s">
        <v>186</v>
      </c>
      <c r="L2" s="28">
        <v>13</v>
      </c>
      <c r="M2" s="25" t="s">
        <v>191</v>
      </c>
      <c r="N2" s="26" t="s">
        <v>192</v>
      </c>
      <c r="O2" s="29" t="s">
        <v>193</v>
      </c>
      <c r="P2" s="29" t="s">
        <v>194</v>
      </c>
      <c r="Q2" s="29" t="s">
        <v>186</v>
      </c>
      <c r="R2" s="28">
        <v>31</v>
      </c>
      <c r="S2" s="30" t="s">
        <v>195</v>
      </c>
      <c r="T2" s="31" t="s">
        <v>196</v>
      </c>
      <c r="U2" s="31" t="s">
        <v>197</v>
      </c>
      <c r="V2" s="32" t="s">
        <v>198</v>
      </c>
      <c r="W2" s="33" t="s">
        <v>186</v>
      </c>
      <c r="X2" s="32">
        <v>13</v>
      </c>
      <c r="Y2" s="30" t="s">
        <v>199</v>
      </c>
      <c r="Z2" s="31" t="s">
        <v>200</v>
      </c>
      <c r="AA2" s="31" t="s">
        <v>201</v>
      </c>
      <c r="AB2" s="32" t="s">
        <v>202</v>
      </c>
      <c r="AC2" s="32" t="s">
        <v>186</v>
      </c>
      <c r="AD2" s="34">
        <v>255</v>
      </c>
    </row>
    <row r="3" spans="1:31" ht="54">
      <c r="A3" s="35" t="s">
        <v>203</v>
      </c>
      <c r="B3" s="36" t="s">
        <v>204</v>
      </c>
      <c r="C3" s="36" t="s">
        <v>205</v>
      </c>
      <c r="D3" s="37" t="s">
        <v>206</v>
      </c>
      <c r="E3" s="37" t="s">
        <v>186</v>
      </c>
      <c r="F3" s="38">
        <v>13</v>
      </c>
      <c r="G3" s="25" t="s">
        <v>207</v>
      </c>
      <c r="H3" s="26" t="s">
        <v>208</v>
      </c>
      <c r="I3" s="26" t="s">
        <v>209</v>
      </c>
      <c r="J3" s="26" t="s">
        <v>210</v>
      </c>
      <c r="K3" s="26" t="s">
        <v>186</v>
      </c>
      <c r="L3" s="28">
        <v>255</v>
      </c>
      <c r="M3" s="25" t="s">
        <v>211</v>
      </c>
      <c r="N3" s="26" t="s">
        <v>212</v>
      </c>
      <c r="O3" s="29" t="s">
        <v>213</v>
      </c>
      <c r="P3" s="29" t="s">
        <v>206</v>
      </c>
      <c r="Q3" s="29" t="s">
        <v>186</v>
      </c>
      <c r="R3" s="28">
        <v>31</v>
      </c>
      <c r="S3" s="30" t="s">
        <v>214</v>
      </c>
      <c r="T3" s="31" t="s">
        <v>215</v>
      </c>
      <c r="U3" s="31" t="s">
        <v>216</v>
      </c>
      <c r="V3" s="32" t="s">
        <v>217</v>
      </c>
      <c r="W3" s="33" t="s">
        <v>186</v>
      </c>
      <c r="X3" s="32">
        <v>255</v>
      </c>
      <c r="Y3" s="30" t="s">
        <v>218</v>
      </c>
      <c r="Z3" s="31" t="s">
        <v>219</v>
      </c>
      <c r="AA3" s="31" t="s">
        <v>220</v>
      </c>
      <c r="AB3" s="32" t="s">
        <v>221</v>
      </c>
      <c r="AC3" s="32" t="s">
        <v>186</v>
      </c>
      <c r="AD3" s="34">
        <v>255</v>
      </c>
    </row>
    <row r="4" spans="1:31" ht="18">
      <c r="A4" s="30" t="s">
        <v>222</v>
      </c>
      <c r="B4" s="31" t="s">
        <v>223</v>
      </c>
      <c r="C4" s="26" t="s">
        <v>224</v>
      </c>
      <c r="D4" s="29" t="s">
        <v>225</v>
      </c>
      <c r="E4" s="29" t="s">
        <v>186</v>
      </c>
      <c r="F4" s="34">
        <v>255</v>
      </c>
      <c r="G4" s="25" t="s">
        <v>226</v>
      </c>
      <c r="H4" s="26" t="s">
        <v>227</v>
      </c>
      <c r="I4" s="26" t="s">
        <v>228</v>
      </c>
      <c r="J4" s="26" t="s">
        <v>229</v>
      </c>
      <c r="K4" s="26" t="s">
        <v>186</v>
      </c>
      <c r="L4" s="28">
        <v>255</v>
      </c>
      <c r="M4" s="30" t="s">
        <v>230</v>
      </c>
      <c r="N4" s="31" t="s">
        <v>231</v>
      </c>
      <c r="O4" s="29" t="s">
        <v>232</v>
      </c>
      <c r="P4" s="29" t="s">
        <v>233</v>
      </c>
      <c r="Q4" s="29" t="s">
        <v>186</v>
      </c>
      <c r="R4" s="28">
        <v>255</v>
      </c>
      <c r="S4" s="30" t="s">
        <v>234</v>
      </c>
      <c r="T4" s="31" t="s">
        <v>235</v>
      </c>
      <c r="U4" s="31" t="s">
        <v>236</v>
      </c>
      <c r="V4" s="32" t="s">
        <v>237</v>
      </c>
      <c r="W4" s="33" t="s">
        <v>186</v>
      </c>
      <c r="X4" s="32">
        <v>255</v>
      </c>
      <c r="Y4" s="30" t="s">
        <v>238</v>
      </c>
      <c r="Z4" s="31" t="s">
        <v>239</v>
      </c>
      <c r="AA4" s="31" t="s">
        <v>240</v>
      </c>
      <c r="AB4" s="32" t="s">
        <v>241</v>
      </c>
      <c r="AC4" s="32" t="s">
        <v>186</v>
      </c>
      <c r="AD4" s="34">
        <v>255</v>
      </c>
    </row>
    <row r="5" spans="1:31" ht="54">
      <c r="A5" s="30" t="s">
        <v>242</v>
      </c>
      <c r="B5" s="31" t="s">
        <v>243</v>
      </c>
      <c r="C5" s="26" t="s">
        <v>244</v>
      </c>
      <c r="D5" s="29" t="s">
        <v>245</v>
      </c>
      <c r="E5" s="29" t="s">
        <v>186</v>
      </c>
      <c r="F5" s="34">
        <v>255</v>
      </c>
      <c r="G5" s="25" t="s">
        <v>246</v>
      </c>
      <c r="H5" s="26" t="s">
        <v>247</v>
      </c>
      <c r="I5" s="26" t="s">
        <v>248</v>
      </c>
      <c r="J5" s="26" t="s">
        <v>249</v>
      </c>
      <c r="K5" s="26" t="s">
        <v>186</v>
      </c>
      <c r="L5" s="28">
        <v>255</v>
      </c>
      <c r="M5" s="30" t="s">
        <v>250</v>
      </c>
      <c r="N5" s="31" t="s">
        <v>251</v>
      </c>
      <c r="O5" s="29" t="s">
        <v>252</v>
      </c>
      <c r="P5" s="29" t="s">
        <v>253</v>
      </c>
      <c r="Q5" s="29" t="s">
        <v>186</v>
      </c>
      <c r="R5" s="28">
        <v>255</v>
      </c>
      <c r="S5" s="30" t="s">
        <v>254</v>
      </c>
      <c r="T5" s="31" t="s">
        <v>255</v>
      </c>
      <c r="U5" s="31" t="s">
        <v>256</v>
      </c>
      <c r="V5" s="32" t="s">
        <v>257</v>
      </c>
      <c r="W5" s="33" t="s">
        <v>186</v>
      </c>
      <c r="X5" s="32">
        <v>255</v>
      </c>
      <c r="Y5" s="30" t="s">
        <v>258</v>
      </c>
      <c r="Z5" s="31" t="s">
        <v>259</v>
      </c>
      <c r="AA5" s="31" t="s">
        <v>260</v>
      </c>
      <c r="AB5" s="32" t="s">
        <v>261</v>
      </c>
      <c r="AC5" s="32" t="s">
        <v>186</v>
      </c>
      <c r="AD5" s="34">
        <v>255</v>
      </c>
    </row>
    <row r="6" spans="1:31" ht="18">
      <c r="A6" s="30" t="s">
        <v>226</v>
      </c>
      <c r="B6" s="31" t="s">
        <v>262</v>
      </c>
      <c r="C6" s="26" t="s">
        <v>263</v>
      </c>
      <c r="D6" s="29" t="s">
        <v>264</v>
      </c>
      <c r="E6" s="29" t="s">
        <v>186</v>
      </c>
      <c r="F6" s="34">
        <v>255</v>
      </c>
      <c r="G6" s="25" t="s">
        <v>265</v>
      </c>
      <c r="H6" s="26" t="s">
        <v>266</v>
      </c>
      <c r="I6" s="26" t="s">
        <v>267</v>
      </c>
      <c r="J6" s="26" t="s">
        <v>268</v>
      </c>
      <c r="K6" s="26" t="s">
        <v>186</v>
      </c>
      <c r="L6" s="28">
        <v>2</v>
      </c>
      <c r="M6" s="30" t="s">
        <v>269</v>
      </c>
      <c r="N6" s="31" t="s">
        <v>270</v>
      </c>
      <c r="O6" s="29" t="s">
        <v>271</v>
      </c>
      <c r="P6" s="29" t="s">
        <v>272</v>
      </c>
      <c r="Q6" s="29" t="s">
        <v>186</v>
      </c>
      <c r="R6" s="28">
        <v>255</v>
      </c>
      <c r="S6" s="30" t="s">
        <v>273</v>
      </c>
      <c r="T6" s="31" t="s">
        <v>274</v>
      </c>
      <c r="U6" s="31" t="s">
        <v>275</v>
      </c>
      <c r="V6" s="32" t="s">
        <v>276</v>
      </c>
      <c r="W6" s="33" t="s">
        <v>186</v>
      </c>
      <c r="X6" s="32">
        <v>255</v>
      </c>
      <c r="Y6" s="30" t="s">
        <v>277</v>
      </c>
      <c r="Z6" s="31" t="s">
        <v>278</v>
      </c>
      <c r="AA6" s="31" t="s">
        <v>279</v>
      </c>
      <c r="AB6" s="32" t="s">
        <v>280</v>
      </c>
      <c r="AC6" s="32" t="s">
        <v>186</v>
      </c>
      <c r="AD6" s="34">
        <v>255</v>
      </c>
    </row>
    <row r="7" spans="1:31" ht="36">
      <c r="A7" s="30" t="s">
        <v>281</v>
      </c>
      <c r="B7" s="31" t="s">
        <v>282</v>
      </c>
      <c r="C7" s="26" t="s">
        <v>283</v>
      </c>
      <c r="D7" s="29" t="s">
        <v>284</v>
      </c>
      <c r="E7" s="29" t="s">
        <v>186</v>
      </c>
      <c r="F7" s="34">
        <v>255</v>
      </c>
      <c r="G7" s="30" t="s">
        <v>285</v>
      </c>
      <c r="H7" s="26" t="s">
        <v>286</v>
      </c>
      <c r="I7" s="26" t="s">
        <v>287</v>
      </c>
      <c r="J7" s="26" t="s">
        <v>288</v>
      </c>
      <c r="K7" s="26" t="s">
        <v>186</v>
      </c>
      <c r="L7" s="28">
        <v>255</v>
      </c>
      <c r="M7" s="30" t="s">
        <v>289</v>
      </c>
      <c r="N7" s="31" t="s">
        <v>290</v>
      </c>
      <c r="O7" s="29" t="s">
        <v>291</v>
      </c>
      <c r="P7" s="29" t="s">
        <v>292</v>
      </c>
      <c r="Q7" s="29" t="s">
        <v>186</v>
      </c>
      <c r="R7" s="28">
        <v>255</v>
      </c>
      <c r="S7" s="30" t="s">
        <v>293</v>
      </c>
      <c r="T7" s="31" t="s">
        <v>294</v>
      </c>
      <c r="U7" s="31" t="s">
        <v>295</v>
      </c>
      <c r="V7" s="32" t="s">
        <v>296</v>
      </c>
      <c r="W7" s="33" t="s">
        <v>297</v>
      </c>
      <c r="X7" s="32">
        <v>600</v>
      </c>
      <c r="Y7" s="30" t="s">
        <v>226</v>
      </c>
      <c r="Z7" s="31" t="s">
        <v>298</v>
      </c>
      <c r="AA7" s="31" t="s">
        <v>299</v>
      </c>
      <c r="AB7" s="32" t="s">
        <v>300</v>
      </c>
      <c r="AC7" s="32" t="s">
        <v>186</v>
      </c>
      <c r="AD7" s="34">
        <v>255</v>
      </c>
    </row>
    <row r="8" spans="1:31" ht="18">
      <c r="A8" s="30" t="s">
        <v>301</v>
      </c>
      <c r="B8" s="31" t="s">
        <v>302</v>
      </c>
      <c r="C8" s="26" t="s">
        <v>303</v>
      </c>
      <c r="D8" s="29" t="s">
        <v>304</v>
      </c>
      <c r="E8" s="29" t="s">
        <v>186</v>
      </c>
      <c r="F8" s="34">
        <v>255</v>
      </c>
      <c r="G8" s="30" t="s">
        <v>305</v>
      </c>
      <c r="H8" s="26" t="s">
        <v>306</v>
      </c>
      <c r="I8" s="26" t="s">
        <v>307</v>
      </c>
      <c r="J8" s="26" t="s">
        <v>308</v>
      </c>
      <c r="K8" s="26" t="s">
        <v>186</v>
      </c>
      <c r="L8" s="28">
        <v>255</v>
      </c>
      <c r="M8" s="30" t="s">
        <v>309</v>
      </c>
      <c r="N8" s="31" t="s">
        <v>310</v>
      </c>
      <c r="O8" s="29" t="s">
        <v>311</v>
      </c>
      <c r="P8" s="29" t="s">
        <v>312</v>
      </c>
      <c r="Q8" s="29" t="s">
        <v>186</v>
      </c>
      <c r="R8" s="28">
        <v>255</v>
      </c>
      <c r="S8" s="30" t="s">
        <v>313</v>
      </c>
      <c r="T8" s="31" t="s">
        <v>314</v>
      </c>
      <c r="U8" s="31" t="s">
        <v>315</v>
      </c>
      <c r="V8" s="32" t="s">
        <v>316</v>
      </c>
      <c r="W8" s="33" t="s">
        <v>186</v>
      </c>
      <c r="X8" s="32">
        <v>255</v>
      </c>
      <c r="Y8" s="30" t="s">
        <v>317</v>
      </c>
      <c r="Z8" s="31" t="s">
        <v>318</v>
      </c>
      <c r="AA8" s="31" t="s">
        <v>319</v>
      </c>
      <c r="AB8" s="32" t="s">
        <v>320</v>
      </c>
      <c r="AC8" s="32" t="s">
        <v>186</v>
      </c>
      <c r="AD8" s="34">
        <v>255</v>
      </c>
    </row>
    <row r="9" spans="1:31" ht="18">
      <c r="A9" s="30" t="s">
        <v>265</v>
      </c>
      <c r="B9" s="31" t="s">
        <v>321</v>
      </c>
      <c r="C9" s="26" t="s">
        <v>322</v>
      </c>
      <c r="D9" s="29" t="s">
        <v>323</v>
      </c>
      <c r="E9" s="29" t="s">
        <v>186</v>
      </c>
      <c r="F9" s="34">
        <v>2</v>
      </c>
      <c r="G9" s="30" t="s">
        <v>324</v>
      </c>
      <c r="H9" s="26" t="s">
        <v>325</v>
      </c>
      <c r="I9" s="26" t="s">
        <v>326</v>
      </c>
      <c r="J9" s="26" t="s">
        <v>327</v>
      </c>
      <c r="K9" s="26" t="s">
        <v>186</v>
      </c>
      <c r="L9" s="28">
        <v>255</v>
      </c>
      <c r="M9" s="30" t="s">
        <v>328</v>
      </c>
      <c r="N9" s="31" t="s">
        <v>329</v>
      </c>
      <c r="O9" s="29" t="s">
        <v>330</v>
      </c>
      <c r="P9" s="29" t="s">
        <v>331</v>
      </c>
      <c r="Q9" s="29" t="s">
        <v>186</v>
      </c>
      <c r="R9" s="28">
        <v>255</v>
      </c>
      <c r="S9" s="30" t="s">
        <v>332</v>
      </c>
      <c r="T9" s="31" t="s">
        <v>333</v>
      </c>
      <c r="U9" s="31" t="s">
        <v>334</v>
      </c>
      <c r="V9" s="32" t="s">
        <v>335</v>
      </c>
      <c r="W9" s="33" t="s">
        <v>186</v>
      </c>
      <c r="X9" s="32">
        <v>2</v>
      </c>
      <c r="Y9" s="30" t="s">
        <v>336</v>
      </c>
      <c r="Z9" s="31" t="s">
        <v>337</v>
      </c>
      <c r="AA9" s="31" t="s">
        <v>338</v>
      </c>
      <c r="AB9" s="32" t="s">
        <v>339</v>
      </c>
      <c r="AC9" s="32" t="s">
        <v>186</v>
      </c>
      <c r="AD9" s="34">
        <v>255</v>
      </c>
    </row>
    <row r="10" spans="1:31" ht="18">
      <c r="A10" s="30" t="s">
        <v>285</v>
      </c>
      <c r="B10" s="31" t="s">
        <v>340</v>
      </c>
      <c r="C10" s="26" t="s">
        <v>341</v>
      </c>
      <c r="D10" s="29" t="s">
        <v>342</v>
      </c>
      <c r="E10" s="29" t="s">
        <v>186</v>
      </c>
      <c r="F10" s="34">
        <v>255</v>
      </c>
      <c r="G10" s="30" t="s">
        <v>343</v>
      </c>
      <c r="H10" s="26" t="s">
        <v>344</v>
      </c>
      <c r="I10" s="26" t="s">
        <v>345</v>
      </c>
      <c r="J10" s="26" t="s">
        <v>346</v>
      </c>
      <c r="K10" s="26" t="s">
        <v>186</v>
      </c>
      <c r="L10" s="28">
        <v>255</v>
      </c>
      <c r="M10" s="30" t="s">
        <v>347</v>
      </c>
      <c r="N10" s="31" t="s">
        <v>348</v>
      </c>
      <c r="O10" s="29" t="s">
        <v>349</v>
      </c>
      <c r="P10" s="29" t="s">
        <v>350</v>
      </c>
      <c r="Q10" s="29" t="s">
        <v>186</v>
      </c>
      <c r="R10" s="28">
        <v>2</v>
      </c>
      <c r="S10" s="30" t="s">
        <v>351</v>
      </c>
      <c r="T10" s="31" t="s">
        <v>352</v>
      </c>
      <c r="U10" s="31" t="s">
        <v>353</v>
      </c>
      <c r="V10" s="32" t="s">
        <v>354</v>
      </c>
      <c r="W10" s="33" t="s">
        <v>186</v>
      </c>
      <c r="X10" s="32">
        <v>255</v>
      </c>
      <c r="Y10" s="30" t="s">
        <v>355</v>
      </c>
      <c r="Z10" s="31" t="s">
        <v>356</v>
      </c>
      <c r="AA10" s="31" t="s">
        <v>357</v>
      </c>
      <c r="AB10" s="32" t="s">
        <v>358</v>
      </c>
      <c r="AC10" s="32" t="s">
        <v>186</v>
      </c>
      <c r="AD10" s="34">
        <v>255</v>
      </c>
    </row>
    <row r="11" spans="1:31" ht="36">
      <c r="A11" s="30" t="s">
        <v>305</v>
      </c>
      <c r="B11" s="31" t="s">
        <v>359</v>
      </c>
      <c r="C11" s="26" t="s">
        <v>360</v>
      </c>
      <c r="D11" s="29" t="s">
        <v>361</v>
      </c>
      <c r="E11" s="29" t="s">
        <v>186</v>
      </c>
      <c r="F11" s="34">
        <v>255</v>
      </c>
      <c r="G11" s="30" t="s">
        <v>362</v>
      </c>
      <c r="H11" s="26" t="s">
        <v>363</v>
      </c>
      <c r="I11" s="26" t="s">
        <v>364</v>
      </c>
      <c r="J11" s="26" t="s">
        <v>365</v>
      </c>
      <c r="K11" s="26" t="s">
        <v>186</v>
      </c>
      <c r="L11" s="28">
        <v>255</v>
      </c>
      <c r="M11" s="30" t="s">
        <v>366</v>
      </c>
      <c r="N11" s="31" t="s">
        <v>367</v>
      </c>
      <c r="O11" s="29" t="s">
        <v>368</v>
      </c>
      <c r="P11" s="29" t="s">
        <v>369</v>
      </c>
      <c r="Q11" s="29" t="s">
        <v>186</v>
      </c>
      <c r="R11" s="28">
        <v>255</v>
      </c>
      <c r="S11" s="30" t="s">
        <v>370</v>
      </c>
      <c r="T11" s="31" t="s">
        <v>371</v>
      </c>
      <c r="U11" s="31" t="s">
        <v>372</v>
      </c>
      <c r="V11" s="32" t="s">
        <v>373</v>
      </c>
      <c r="W11" s="33" t="s">
        <v>186</v>
      </c>
      <c r="X11" s="32">
        <v>255</v>
      </c>
      <c r="Y11" s="30" t="s">
        <v>265</v>
      </c>
      <c r="Z11" s="31" t="s">
        <v>374</v>
      </c>
      <c r="AA11" s="31" t="s">
        <v>375</v>
      </c>
      <c r="AB11" s="32" t="s">
        <v>376</v>
      </c>
      <c r="AC11" s="32" t="s">
        <v>186</v>
      </c>
      <c r="AD11" s="34">
        <v>2</v>
      </c>
    </row>
    <row r="12" spans="1:31" ht="54">
      <c r="A12" s="30" t="s">
        <v>324</v>
      </c>
      <c r="B12" s="31" t="s">
        <v>377</v>
      </c>
      <c r="C12" s="26" t="s">
        <v>378</v>
      </c>
      <c r="D12" s="29" t="s">
        <v>379</v>
      </c>
      <c r="E12" s="29" t="s">
        <v>186</v>
      </c>
      <c r="F12" s="34">
        <v>255</v>
      </c>
      <c r="G12" s="39" t="s">
        <v>380</v>
      </c>
      <c r="H12" s="40" t="s">
        <v>381</v>
      </c>
      <c r="I12" s="40" t="s">
        <v>382</v>
      </c>
      <c r="J12" s="40" t="s">
        <v>383</v>
      </c>
      <c r="K12" s="40" t="s">
        <v>384</v>
      </c>
      <c r="L12" s="41" t="s">
        <v>385</v>
      </c>
      <c r="M12" s="30" t="s">
        <v>226</v>
      </c>
      <c r="N12" s="31" t="s">
        <v>386</v>
      </c>
      <c r="O12" s="29" t="s">
        <v>387</v>
      </c>
      <c r="P12" s="29" t="s">
        <v>388</v>
      </c>
      <c r="Q12" s="29" t="s">
        <v>186</v>
      </c>
      <c r="R12" s="28">
        <v>255</v>
      </c>
      <c r="S12" s="30" t="s">
        <v>389</v>
      </c>
      <c r="T12" s="31" t="s">
        <v>390</v>
      </c>
      <c r="U12" s="31" t="s">
        <v>391</v>
      </c>
      <c r="V12" s="32" t="s">
        <v>392</v>
      </c>
      <c r="W12" s="33" t="s">
        <v>186</v>
      </c>
      <c r="X12" s="32">
        <v>255</v>
      </c>
      <c r="Y12" s="30" t="s">
        <v>285</v>
      </c>
      <c r="Z12" s="31" t="s">
        <v>393</v>
      </c>
      <c r="AA12" s="31" t="s">
        <v>394</v>
      </c>
      <c r="AB12" s="32" t="s">
        <v>395</v>
      </c>
      <c r="AC12" s="32" t="s">
        <v>186</v>
      </c>
      <c r="AD12" s="34">
        <v>255</v>
      </c>
    </row>
    <row r="13" spans="1:31" ht="36">
      <c r="A13" s="30" t="s">
        <v>343</v>
      </c>
      <c r="B13" s="31" t="s">
        <v>396</v>
      </c>
      <c r="C13" s="26" t="s">
        <v>397</v>
      </c>
      <c r="D13" s="29" t="s">
        <v>398</v>
      </c>
      <c r="E13" s="29" t="s">
        <v>186</v>
      </c>
      <c r="F13" s="34">
        <v>255</v>
      </c>
      <c r="G13" s="39" t="s">
        <v>399</v>
      </c>
      <c r="H13" s="40" t="s">
        <v>400</v>
      </c>
      <c r="I13" s="40" t="s">
        <v>401</v>
      </c>
      <c r="J13" s="40" t="s">
        <v>402</v>
      </c>
      <c r="K13" s="40" t="s">
        <v>186</v>
      </c>
      <c r="L13" s="41">
        <v>40</v>
      </c>
      <c r="M13" s="30" t="s">
        <v>355</v>
      </c>
      <c r="N13" s="31" t="s">
        <v>403</v>
      </c>
      <c r="O13" s="29" t="s">
        <v>404</v>
      </c>
      <c r="P13" s="29" t="s">
        <v>405</v>
      </c>
      <c r="Q13" s="29" t="s">
        <v>186</v>
      </c>
      <c r="R13" s="28">
        <v>255</v>
      </c>
      <c r="S13" s="30" t="s">
        <v>406</v>
      </c>
      <c r="T13" s="31" t="s">
        <v>407</v>
      </c>
      <c r="U13" s="31" t="s">
        <v>408</v>
      </c>
      <c r="V13" s="32" t="s">
        <v>409</v>
      </c>
      <c r="W13" s="33" t="s">
        <v>186</v>
      </c>
      <c r="X13" s="32">
        <v>255</v>
      </c>
      <c r="Y13" s="30" t="s">
        <v>305</v>
      </c>
      <c r="Z13" s="31" t="s">
        <v>410</v>
      </c>
      <c r="AA13" s="31" t="s">
        <v>411</v>
      </c>
      <c r="AB13" s="32" t="s">
        <v>412</v>
      </c>
      <c r="AC13" s="32" t="s">
        <v>186</v>
      </c>
      <c r="AD13" s="34">
        <v>255</v>
      </c>
    </row>
    <row r="14" spans="1:31" ht="37" thickBot="1">
      <c r="A14" s="30" t="s">
        <v>362</v>
      </c>
      <c r="B14" s="31" t="s">
        <v>413</v>
      </c>
      <c r="C14" s="26" t="s">
        <v>414</v>
      </c>
      <c r="D14" s="29" t="s">
        <v>415</v>
      </c>
      <c r="E14" s="29" t="s">
        <v>186</v>
      </c>
      <c r="F14" s="34">
        <v>255</v>
      </c>
      <c r="G14" s="42" t="s">
        <v>416</v>
      </c>
      <c r="H14" s="43" t="s">
        <v>417</v>
      </c>
      <c r="I14" s="43" t="s">
        <v>418</v>
      </c>
      <c r="J14" s="43" t="s">
        <v>419</v>
      </c>
      <c r="K14" s="43" t="s">
        <v>186</v>
      </c>
      <c r="L14" s="44">
        <v>40</v>
      </c>
      <c r="M14" s="30" t="s">
        <v>265</v>
      </c>
      <c r="N14" s="31" t="s">
        <v>420</v>
      </c>
      <c r="O14" s="29" t="s">
        <v>421</v>
      </c>
      <c r="P14" s="29" t="s">
        <v>422</v>
      </c>
      <c r="Q14" s="29" t="s">
        <v>186</v>
      </c>
      <c r="R14" s="28">
        <v>255</v>
      </c>
      <c r="S14" s="30" t="s">
        <v>423</v>
      </c>
      <c r="T14" s="31" t="s">
        <v>424</v>
      </c>
      <c r="U14" s="31" t="s">
        <v>425</v>
      </c>
      <c r="V14" s="32" t="s">
        <v>426</v>
      </c>
      <c r="W14" s="33" t="s">
        <v>186</v>
      </c>
      <c r="X14" s="32">
        <v>255</v>
      </c>
      <c r="Y14" s="30" t="s">
        <v>324</v>
      </c>
      <c r="Z14" s="31" t="s">
        <v>427</v>
      </c>
      <c r="AA14" s="31" t="s">
        <v>428</v>
      </c>
      <c r="AB14" s="32" t="s">
        <v>429</v>
      </c>
      <c r="AC14" s="32" t="s">
        <v>186</v>
      </c>
      <c r="AD14" s="34">
        <v>255</v>
      </c>
    </row>
    <row r="15" spans="1:31" ht="36">
      <c r="A15" s="30" t="s">
        <v>430</v>
      </c>
      <c r="B15" s="31" t="s">
        <v>431</v>
      </c>
      <c r="C15" s="26" t="s">
        <v>432</v>
      </c>
      <c r="D15" s="29" t="s">
        <v>433</v>
      </c>
      <c r="E15" s="29" t="s">
        <v>186</v>
      </c>
      <c r="F15" s="34">
        <v>255</v>
      </c>
      <c r="G15" s="45"/>
      <c r="H15" s="45"/>
      <c r="I15" s="45"/>
      <c r="J15" s="45"/>
      <c r="K15" s="45"/>
      <c r="L15" s="45"/>
      <c r="M15" s="30" t="s">
        <v>285</v>
      </c>
      <c r="N15" s="31" t="s">
        <v>434</v>
      </c>
      <c r="O15" s="29" t="s">
        <v>435</v>
      </c>
      <c r="P15" s="29" t="s">
        <v>436</v>
      </c>
      <c r="Q15" s="29" t="s">
        <v>186</v>
      </c>
      <c r="R15" s="28">
        <v>255</v>
      </c>
      <c r="S15" s="30" t="s">
        <v>437</v>
      </c>
      <c r="T15" s="31" t="s">
        <v>438</v>
      </c>
      <c r="U15" s="31" t="s">
        <v>439</v>
      </c>
      <c r="V15" s="32" t="s">
        <v>440</v>
      </c>
      <c r="W15" s="33" t="s">
        <v>297</v>
      </c>
      <c r="X15" s="32">
        <v>600</v>
      </c>
      <c r="Y15" s="30" t="s">
        <v>343</v>
      </c>
      <c r="Z15" s="31" t="s">
        <v>441</v>
      </c>
      <c r="AA15" s="31" t="s">
        <v>442</v>
      </c>
      <c r="AB15" s="32" t="s">
        <v>443</v>
      </c>
      <c r="AC15" s="32" t="s">
        <v>186</v>
      </c>
      <c r="AD15" s="34">
        <v>255</v>
      </c>
    </row>
    <row r="16" spans="1:31" ht="18">
      <c r="A16" s="30" t="s">
        <v>444</v>
      </c>
      <c r="B16" s="31" t="s">
        <v>445</v>
      </c>
      <c r="C16" s="26" t="s">
        <v>446</v>
      </c>
      <c r="D16" s="29" t="s">
        <v>447</v>
      </c>
      <c r="E16" s="29" t="s">
        <v>186</v>
      </c>
      <c r="F16" s="34">
        <v>255</v>
      </c>
      <c r="G16" s="45"/>
      <c r="H16" s="45"/>
      <c r="I16" s="45"/>
      <c r="J16" s="45"/>
      <c r="K16" s="45"/>
      <c r="L16" s="45"/>
      <c r="M16" s="30" t="s">
        <v>305</v>
      </c>
      <c r="N16" s="31" t="s">
        <v>448</v>
      </c>
      <c r="O16" s="29" t="s">
        <v>449</v>
      </c>
      <c r="P16" s="29" t="s">
        <v>450</v>
      </c>
      <c r="Q16" s="29" t="s">
        <v>186</v>
      </c>
      <c r="R16" s="28">
        <v>255</v>
      </c>
      <c r="S16" s="30" t="s">
        <v>451</v>
      </c>
      <c r="T16" s="31" t="s">
        <v>452</v>
      </c>
      <c r="U16" s="31" t="s">
        <v>453</v>
      </c>
      <c r="V16" s="32" t="s">
        <v>454</v>
      </c>
      <c r="W16" s="33" t="s">
        <v>186</v>
      </c>
      <c r="X16" s="32">
        <v>40</v>
      </c>
      <c r="Y16" s="30" t="s">
        <v>362</v>
      </c>
      <c r="Z16" s="31" t="s">
        <v>455</v>
      </c>
      <c r="AA16" s="31" t="s">
        <v>456</v>
      </c>
      <c r="AB16" s="32" t="s">
        <v>457</v>
      </c>
      <c r="AC16" s="32" t="s">
        <v>186</v>
      </c>
      <c r="AD16" s="34">
        <v>255</v>
      </c>
    </row>
    <row r="17" spans="1:30" ht="19" thickBot="1">
      <c r="A17" s="30" t="s">
        <v>458</v>
      </c>
      <c r="B17" s="31" t="s">
        <v>459</v>
      </c>
      <c r="C17" s="26" t="s">
        <v>460</v>
      </c>
      <c r="D17" s="29" t="s">
        <v>461</v>
      </c>
      <c r="E17" s="29" t="s">
        <v>186</v>
      </c>
      <c r="F17" s="34">
        <v>255</v>
      </c>
      <c r="G17" s="45"/>
      <c r="I17" s="45"/>
      <c r="J17" s="45"/>
      <c r="K17" s="45"/>
      <c r="L17" s="45"/>
      <c r="M17" s="30" t="s">
        <v>324</v>
      </c>
      <c r="N17" s="31" t="s">
        <v>462</v>
      </c>
      <c r="O17" s="29" t="s">
        <v>463</v>
      </c>
      <c r="P17" s="29" t="s">
        <v>464</v>
      </c>
      <c r="Q17" s="29" t="s">
        <v>186</v>
      </c>
      <c r="R17" s="28">
        <v>255</v>
      </c>
      <c r="S17" s="42" t="s">
        <v>465</v>
      </c>
      <c r="T17" s="46" t="s">
        <v>466</v>
      </c>
      <c r="U17" s="46" t="s">
        <v>467</v>
      </c>
      <c r="V17" s="47" t="s">
        <v>468</v>
      </c>
      <c r="W17" s="48" t="s">
        <v>186</v>
      </c>
      <c r="X17" s="47">
        <v>40</v>
      </c>
      <c r="Y17" s="30" t="s">
        <v>430</v>
      </c>
      <c r="Z17" s="31" t="s">
        <v>469</v>
      </c>
      <c r="AA17" s="31" t="s">
        <v>470</v>
      </c>
      <c r="AB17" s="32" t="s">
        <v>471</v>
      </c>
      <c r="AC17" s="32" t="s">
        <v>186</v>
      </c>
      <c r="AD17" s="34">
        <v>255</v>
      </c>
    </row>
    <row r="18" spans="1:30" ht="54">
      <c r="A18" s="30" t="s">
        <v>472</v>
      </c>
      <c r="B18" s="31" t="s">
        <v>473</v>
      </c>
      <c r="C18" s="26" t="s">
        <v>474</v>
      </c>
      <c r="D18" s="29" t="s">
        <v>475</v>
      </c>
      <c r="E18" s="29" t="s">
        <v>297</v>
      </c>
      <c r="F18" s="49">
        <v>100000</v>
      </c>
      <c r="G18" s="45"/>
      <c r="I18" s="45"/>
      <c r="J18" s="45"/>
      <c r="K18" s="45"/>
      <c r="L18" s="45"/>
      <c r="M18" s="30" t="s">
        <v>343</v>
      </c>
      <c r="N18" s="31" t="s">
        <v>476</v>
      </c>
      <c r="O18" s="29" t="s">
        <v>477</v>
      </c>
      <c r="P18" s="29" t="s">
        <v>478</v>
      </c>
      <c r="Q18" s="29" t="s">
        <v>186</v>
      </c>
      <c r="R18" s="28">
        <v>255</v>
      </c>
      <c r="Y18" s="30" t="s">
        <v>479</v>
      </c>
      <c r="Z18" s="31" t="s">
        <v>480</v>
      </c>
      <c r="AA18" s="31" t="s">
        <v>481</v>
      </c>
      <c r="AB18" s="32" t="s">
        <v>482</v>
      </c>
      <c r="AC18" s="32" t="s">
        <v>186</v>
      </c>
      <c r="AD18" s="34">
        <v>255</v>
      </c>
    </row>
    <row r="19" spans="1:30" ht="54">
      <c r="A19" s="30" t="s">
        <v>483</v>
      </c>
      <c r="B19" s="31" t="s">
        <v>484</v>
      </c>
      <c r="C19" s="26" t="s">
        <v>485</v>
      </c>
      <c r="D19" s="29" t="s">
        <v>486</v>
      </c>
      <c r="E19" s="29" t="s">
        <v>384</v>
      </c>
      <c r="F19" s="34" t="s">
        <v>385</v>
      </c>
      <c r="M19" s="30" t="s">
        <v>362</v>
      </c>
      <c r="N19" s="31" t="s">
        <v>487</v>
      </c>
      <c r="O19" s="29" t="s">
        <v>488</v>
      </c>
      <c r="P19" s="29" t="s">
        <v>489</v>
      </c>
      <c r="Q19" s="29" t="s">
        <v>186</v>
      </c>
      <c r="R19" s="28">
        <v>255</v>
      </c>
      <c r="Y19" s="30" t="s">
        <v>490</v>
      </c>
      <c r="Z19" s="31" t="s">
        <v>491</v>
      </c>
      <c r="AA19" s="31" t="s">
        <v>492</v>
      </c>
      <c r="AB19" s="32" t="s">
        <v>493</v>
      </c>
      <c r="AC19" s="32" t="s">
        <v>186</v>
      </c>
      <c r="AD19" s="34">
        <v>255</v>
      </c>
    </row>
    <row r="20" spans="1:30" ht="18">
      <c r="A20" s="30" t="s">
        <v>494</v>
      </c>
      <c r="B20" s="31" t="s">
        <v>495</v>
      </c>
      <c r="C20" s="26" t="s">
        <v>496</v>
      </c>
      <c r="D20" s="29" t="s">
        <v>497</v>
      </c>
      <c r="E20" s="29" t="s">
        <v>186</v>
      </c>
      <c r="F20" s="34">
        <v>40</v>
      </c>
      <c r="M20" s="30" t="s">
        <v>430</v>
      </c>
      <c r="N20" s="31" t="s">
        <v>498</v>
      </c>
      <c r="O20" s="29" t="s">
        <v>499</v>
      </c>
      <c r="P20" s="29" t="s">
        <v>500</v>
      </c>
      <c r="Q20" s="29" t="s">
        <v>186</v>
      </c>
      <c r="R20" s="28">
        <v>255</v>
      </c>
      <c r="Y20" s="30" t="s">
        <v>501</v>
      </c>
      <c r="Z20" s="31" t="s">
        <v>502</v>
      </c>
      <c r="AA20" s="31" t="s">
        <v>503</v>
      </c>
      <c r="AB20" s="32" t="s">
        <v>504</v>
      </c>
      <c r="AC20" s="32" t="s">
        <v>186</v>
      </c>
      <c r="AD20" s="34">
        <v>255</v>
      </c>
    </row>
    <row r="21" spans="1:30" ht="19" thickBot="1">
      <c r="A21" s="42" t="s">
        <v>505</v>
      </c>
      <c r="B21" s="46" t="s">
        <v>506</v>
      </c>
      <c r="C21" s="46" t="s">
        <v>507</v>
      </c>
      <c r="D21" s="47" t="s">
        <v>508</v>
      </c>
      <c r="E21" s="47" t="s">
        <v>186</v>
      </c>
      <c r="F21" s="51">
        <v>40</v>
      </c>
      <c r="M21" s="30" t="s">
        <v>444</v>
      </c>
      <c r="N21" s="31" t="s">
        <v>509</v>
      </c>
      <c r="O21" s="29" t="s">
        <v>510</v>
      </c>
      <c r="P21" s="29" t="s">
        <v>511</v>
      </c>
      <c r="Q21" s="29" t="s">
        <v>186</v>
      </c>
      <c r="R21" s="28">
        <v>255</v>
      </c>
      <c r="Y21" s="30" t="s">
        <v>512</v>
      </c>
      <c r="Z21" s="31" t="s">
        <v>513</v>
      </c>
      <c r="AA21" s="31" t="s">
        <v>514</v>
      </c>
      <c r="AB21" s="32" t="s">
        <v>515</v>
      </c>
      <c r="AC21" s="32" t="s">
        <v>186</v>
      </c>
      <c r="AD21" s="34">
        <v>255</v>
      </c>
    </row>
    <row r="22" spans="1:30" ht="18">
      <c r="A22" s="45"/>
      <c r="B22" s="45"/>
      <c r="C22" s="45"/>
      <c r="D22" s="45"/>
      <c r="E22" s="45"/>
      <c r="F22" s="45"/>
      <c r="M22" s="30" t="s">
        <v>516</v>
      </c>
      <c r="N22" s="31" t="s">
        <v>517</v>
      </c>
      <c r="O22" s="29" t="s">
        <v>518</v>
      </c>
      <c r="P22" s="29" t="s">
        <v>519</v>
      </c>
      <c r="Q22" s="29" t="s">
        <v>186</v>
      </c>
      <c r="R22" s="28">
        <v>255</v>
      </c>
      <c r="Y22" s="30" t="s">
        <v>520</v>
      </c>
      <c r="Z22" s="31" t="s">
        <v>521</v>
      </c>
      <c r="AA22" s="31" t="s">
        <v>522</v>
      </c>
      <c r="AB22" s="32" t="s">
        <v>523</v>
      </c>
      <c r="AC22" s="32" t="s">
        <v>524</v>
      </c>
      <c r="AD22" s="34">
        <v>18</v>
      </c>
    </row>
    <row r="23" spans="1:30" ht="18">
      <c r="M23" s="30" t="s">
        <v>525</v>
      </c>
      <c r="N23" s="31" t="s">
        <v>526</v>
      </c>
      <c r="O23" s="29" t="s">
        <v>527</v>
      </c>
      <c r="P23" s="29" t="s">
        <v>528</v>
      </c>
      <c r="Q23" s="29" t="s">
        <v>186</v>
      </c>
      <c r="R23" s="28">
        <v>255</v>
      </c>
      <c r="Y23" s="30" t="s">
        <v>529</v>
      </c>
      <c r="Z23" s="31" t="s">
        <v>530</v>
      </c>
      <c r="AA23" s="31" t="s">
        <v>531</v>
      </c>
      <c r="AB23" s="32" t="s">
        <v>532</v>
      </c>
      <c r="AC23" s="32" t="s">
        <v>524</v>
      </c>
      <c r="AD23" s="34">
        <v>18</v>
      </c>
    </row>
    <row r="24" spans="1:30" ht="54">
      <c r="M24" s="30" t="s">
        <v>533</v>
      </c>
      <c r="N24" s="31" t="s">
        <v>534</v>
      </c>
      <c r="O24" s="29" t="s">
        <v>535</v>
      </c>
      <c r="P24" s="29" t="s">
        <v>536</v>
      </c>
      <c r="Q24" s="29" t="s">
        <v>297</v>
      </c>
      <c r="R24" s="52">
        <v>100000</v>
      </c>
      <c r="Y24" s="30" t="s">
        <v>537</v>
      </c>
      <c r="Z24" s="31" t="s">
        <v>538</v>
      </c>
      <c r="AA24" s="31" t="s">
        <v>539</v>
      </c>
      <c r="AB24" s="32" t="s">
        <v>540</v>
      </c>
      <c r="AC24" s="32" t="s">
        <v>524</v>
      </c>
      <c r="AD24" s="34">
        <v>18</v>
      </c>
    </row>
    <row r="25" spans="1:30" ht="18">
      <c r="M25" s="30" t="s">
        <v>494</v>
      </c>
      <c r="N25" s="31" t="s">
        <v>541</v>
      </c>
      <c r="O25" s="29" t="s">
        <v>542</v>
      </c>
      <c r="P25" s="29" t="s">
        <v>543</v>
      </c>
      <c r="Q25" s="29" t="s">
        <v>186</v>
      </c>
      <c r="R25" s="28">
        <v>40</v>
      </c>
      <c r="Y25" s="30" t="s">
        <v>544</v>
      </c>
      <c r="Z25" s="31" t="s">
        <v>545</v>
      </c>
      <c r="AA25" s="31" t="s">
        <v>546</v>
      </c>
      <c r="AB25" s="32" t="s">
        <v>547</v>
      </c>
      <c r="AC25" s="32" t="s">
        <v>524</v>
      </c>
      <c r="AD25" s="34">
        <v>18</v>
      </c>
    </row>
    <row r="26" spans="1:30" ht="18" thickBot="1">
      <c r="M26" s="42" t="s">
        <v>505</v>
      </c>
      <c r="N26" s="46" t="s">
        <v>548</v>
      </c>
      <c r="O26" s="47" t="s">
        <v>549</v>
      </c>
      <c r="P26" s="47" t="s">
        <v>550</v>
      </c>
      <c r="Q26" s="47" t="s">
        <v>186</v>
      </c>
      <c r="R26" s="44">
        <v>40</v>
      </c>
      <c r="Y26" s="30" t="s">
        <v>551</v>
      </c>
      <c r="Z26" s="31" t="s">
        <v>552</v>
      </c>
      <c r="AA26" s="31" t="s">
        <v>553</v>
      </c>
      <c r="AB26" s="32" t="s">
        <v>554</v>
      </c>
      <c r="AC26" s="32" t="s">
        <v>186</v>
      </c>
      <c r="AD26" s="34">
        <v>7</v>
      </c>
    </row>
    <row r="27" spans="1:30" ht="17">
      <c r="M27" s="45"/>
      <c r="N27" s="45"/>
      <c r="O27" s="45"/>
      <c r="P27" s="45"/>
      <c r="Q27" s="45"/>
      <c r="R27" s="45"/>
      <c r="Y27" s="30" t="s">
        <v>555</v>
      </c>
      <c r="Z27" s="31" t="s">
        <v>556</v>
      </c>
      <c r="AA27" s="31" t="s">
        <v>557</v>
      </c>
      <c r="AB27" s="32" t="s">
        <v>558</v>
      </c>
      <c r="AC27" s="32" t="s">
        <v>186</v>
      </c>
      <c r="AD27" s="34">
        <v>7</v>
      </c>
    </row>
    <row r="28" spans="1:30" ht="17">
      <c r="M28" s="45"/>
      <c r="N28" s="45"/>
      <c r="O28" s="45"/>
      <c r="P28" s="45"/>
      <c r="Q28" s="45"/>
      <c r="R28" s="45"/>
      <c r="Y28" s="30" t="s">
        <v>559</v>
      </c>
      <c r="Z28" s="31" t="s">
        <v>560</v>
      </c>
      <c r="AA28" s="31" t="s">
        <v>561</v>
      </c>
      <c r="AB28" s="32" t="s">
        <v>562</v>
      </c>
      <c r="AC28" s="32" t="s">
        <v>186</v>
      </c>
      <c r="AD28" s="34">
        <v>7</v>
      </c>
    </row>
    <row r="29" spans="1:30" ht="17">
      <c r="M29" s="45"/>
      <c r="N29" s="45"/>
      <c r="O29" s="45"/>
      <c r="P29" s="45"/>
      <c r="Q29" s="45"/>
      <c r="R29" s="45"/>
      <c r="Y29" s="30" t="s">
        <v>563</v>
      </c>
      <c r="Z29" s="31" t="s">
        <v>564</v>
      </c>
      <c r="AA29" s="31" t="s">
        <v>565</v>
      </c>
      <c r="AB29" s="32" t="s">
        <v>566</v>
      </c>
      <c r="AC29" s="32" t="s">
        <v>524</v>
      </c>
      <c r="AD29" s="34">
        <v>14</v>
      </c>
    </row>
    <row r="30" spans="1:30" ht="17">
      <c r="M30" s="45"/>
      <c r="N30" s="45"/>
      <c r="O30" s="45"/>
      <c r="P30" s="45"/>
      <c r="Q30" s="45"/>
      <c r="R30" s="45"/>
      <c r="Y30" s="30" t="s">
        <v>567</v>
      </c>
      <c r="Z30" s="31" t="s">
        <v>568</v>
      </c>
      <c r="AA30" s="31" t="s">
        <v>569</v>
      </c>
      <c r="AB30" s="32" t="s">
        <v>570</v>
      </c>
      <c r="AC30" s="32" t="s">
        <v>524</v>
      </c>
      <c r="AD30" s="34">
        <v>14</v>
      </c>
    </row>
    <row r="31" spans="1:30" ht="17">
      <c r="M31" s="45"/>
      <c r="N31" s="45"/>
      <c r="O31" s="45"/>
      <c r="P31" s="45"/>
      <c r="Q31" s="45"/>
      <c r="R31" s="45"/>
      <c r="Y31" s="30" t="s">
        <v>571</v>
      </c>
      <c r="Z31" s="31" t="s">
        <v>572</v>
      </c>
      <c r="AA31" s="31" t="s">
        <v>573</v>
      </c>
      <c r="AB31" s="32" t="s">
        <v>574</v>
      </c>
      <c r="AC31" s="32" t="s">
        <v>186</v>
      </c>
      <c r="AD31" s="34">
        <v>7</v>
      </c>
    </row>
    <row r="32" spans="1:30" ht="17">
      <c r="I32" s="45"/>
      <c r="J32" s="45"/>
      <c r="K32" s="45"/>
      <c r="Y32" s="30" t="s">
        <v>575</v>
      </c>
      <c r="Z32" s="31" t="s">
        <v>576</v>
      </c>
      <c r="AA32" s="31" t="s">
        <v>577</v>
      </c>
      <c r="AB32" s="32" t="s">
        <v>578</v>
      </c>
      <c r="AC32" s="32" t="s">
        <v>524</v>
      </c>
      <c r="AD32" s="34">
        <v>40</v>
      </c>
    </row>
    <row r="33" spans="9:42" ht="17">
      <c r="I33" s="45"/>
      <c r="J33" s="45"/>
      <c r="K33" s="45"/>
      <c r="Y33" s="30" t="s">
        <v>579</v>
      </c>
      <c r="Z33" s="31" t="s">
        <v>580</v>
      </c>
      <c r="AA33" s="31" t="s">
        <v>581</v>
      </c>
      <c r="AB33" s="32" t="s">
        <v>582</v>
      </c>
      <c r="AC33" s="32" t="s">
        <v>186</v>
      </c>
      <c r="AD33" s="34">
        <v>255</v>
      </c>
    </row>
    <row r="34" spans="9:42" ht="17">
      <c r="Y34" s="30" t="s">
        <v>583</v>
      </c>
      <c r="Z34" s="31" t="s">
        <v>584</v>
      </c>
      <c r="AA34" s="31" t="s">
        <v>585</v>
      </c>
      <c r="AB34" s="32" t="s">
        <v>586</v>
      </c>
      <c r="AC34" s="32" t="s">
        <v>186</v>
      </c>
      <c r="AD34" s="34">
        <v>255</v>
      </c>
    </row>
    <row r="35" spans="9:42" ht="17">
      <c r="Y35" s="30" t="s">
        <v>587</v>
      </c>
      <c r="Z35" s="31" t="s">
        <v>588</v>
      </c>
      <c r="AA35" s="31" t="s">
        <v>589</v>
      </c>
      <c r="AB35" s="32" t="s">
        <v>590</v>
      </c>
      <c r="AC35" s="32" t="s">
        <v>186</v>
      </c>
      <c r="AD35" s="34">
        <v>255</v>
      </c>
    </row>
    <row r="36" spans="9:42" ht="17">
      <c r="Y36" s="30" t="s">
        <v>591</v>
      </c>
      <c r="Z36" s="31" t="s">
        <v>592</v>
      </c>
      <c r="AA36" s="31" t="s">
        <v>593</v>
      </c>
      <c r="AB36" s="32" t="s">
        <v>594</v>
      </c>
      <c r="AC36" s="32" t="s">
        <v>186</v>
      </c>
      <c r="AD36" s="34">
        <v>22</v>
      </c>
    </row>
    <row r="37" spans="9:42" ht="17">
      <c r="Y37" s="30" t="s">
        <v>451</v>
      </c>
      <c r="Z37" s="31" t="s">
        <v>595</v>
      </c>
      <c r="AA37" s="31" t="s">
        <v>596</v>
      </c>
      <c r="AB37" s="32" t="s">
        <v>597</v>
      </c>
      <c r="AC37" s="32" t="s">
        <v>186</v>
      </c>
      <c r="AD37" s="34">
        <v>40</v>
      </c>
    </row>
    <row r="38" spans="9:42" ht="19" thickBot="1">
      <c r="Y38" s="42" t="s">
        <v>465</v>
      </c>
      <c r="Z38" s="46" t="s">
        <v>598</v>
      </c>
      <c r="AA38" s="46" t="s">
        <v>599</v>
      </c>
      <c r="AB38" s="47" t="s">
        <v>600</v>
      </c>
      <c r="AC38" s="47" t="s">
        <v>186</v>
      </c>
      <c r="AD38" s="51">
        <v>40</v>
      </c>
      <c r="AM38" s="53"/>
      <c r="AN38" s="53"/>
      <c r="AO38" s="53"/>
      <c r="AP38" s="53"/>
    </row>
  </sheetData>
  <sheetProtection algorithmName="SHA-512" hashValue="nt4Yzfb4q8UbT6+ph9lplmPoTwuwkqzHpulUPu4o6UB9XBTMXaiEyDHK9bWxMN9gpQMzdDx1n6OvQxf4OfmG2Q==" saltValue="GITRdaWY4R5KaoBdKAcFvw==" spinCount="100000" sheet="1" scenarios="1" selectLockedCells="1" selectUnlockedCells="1"/>
  <dataConsolidate/>
  <phoneticPr fontId="6"/>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68139-2925-4C45-B56D-B5D07A52A216}">
  <sheetPr codeName="Sheet6"/>
  <dimension ref="A1:J68"/>
  <sheetViews>
    <sheetView workbookViewId="0">
      <selection activeCell="E7" sqref="E7"/>
    </sheetView>
  </sheetViews>
  <sheetFormatPr baseColWidth="10" defaultColWidth="9" defaultRowHeight="18"/>
  <cols>
    <col min="1" max="1" width="37.6640625" style="55" bestFit="1" customWidth="1"/>
    <col min="2" max="2" width="32.33203125" style="55" customWidth="1"/>
    <col min="3" max="3" width="29.1640625" style="55" bestFit="1" customWidth="1"/>
    <col min="4" max="4" width="27" style="55" customWidth="1"/>
    <col min="5" max="5" width="29.33203125" style="55" bestFit="1" customWidth="1"/>
    <col min="6" max="6" width="37.6640625" style="55" bestFit="1" customWidth="1"/>
    <col min="7" max="8" width="29.33203125" style="55" bestFit="1" customWidth="1"/>
    <col min="9" max="9" width="32.83203125" style="55" customWidth="1"/>
    <col min="10" max="10" width="29.33203125" style="55" bestFit="1" customWidth="1"/>
    <col min="11" max="16384" width="9" style="55"/>
  </cols>
  <sheetData>
    <row r="1" spans="1:10">
      <c r="A1" s="55" t="s">
        <v>601</v>
      </c>
      <c r="F1" s="55" t="s">
        <v>602</v>
      </c>
      <c r="H1" s="55" t="s">
        <v>603</v>
      </c>
      <c r="I1" s="55" t="s">
        <v>604</v>
      </c>
      <c r="J1" s="55" t="s">
        <v>605</v>
      </c>
    </row>
    <row r="2" spans="1:10">
      <c r="A2" s="55" t="s">
        <v>606</v>
      </c>
      <c r="B2" s="55" t="s">
        <v>606</v>
      </c>
      <c r="C2" s="55" t="s">
        <v>606</v>
      </c>
      <c r="D2" s="55" t="s">
        <v>607</v>
      </c>
      <c r="E2" s="55" t="s">
        <v>607</v>
      </c>
      <c r="F2" s="55" t="s">
        <v>606</v>
      </c>
      <c r="G2" s="55" t="s">
        <v>606</v>
      </c>
      <c r="H2" s="55" t="s">
        <v>110</v>
      </c>
      <c r="I2" s="55" t="s">
        <v>110</v>
      </c>
      <c r="J2" s="55" t="s">
        <v>606</v>
      </c>
    </row>
    <row r="3" spans="1:10">
      <c r="A3" s="55" t="s">
        <v>608</v>
      </c>
      <c r="B3" s="55" t="s">
        <v>609</v>
      </c>
      <c r="C3" s="55" t="s">
        <v>610</v>
      </c>
      <c r="D3" s="55" t="s">
        <v>611</v>
      </c>
      <c r="E3" s="55" t="s">
        <v>101</v>
      </c>
      <c r="F3" s="55" t="s">
        <v>112</v>
      </c>
      <c r="G3" s="55" t="s">
        <v>612</v>
      </c>
      <c r="H3" s="55" t="s">
        <v>613</v>
      </c>
      <c r="I3" s="55" t="s">
        <v>614</v>
      </c>
      <c r="J3" s="55" t="s">
        <v>112</v>
      </c>
    </row>
    <row r="4" spans="1:10">
      <c r="A4" s="55" t="s">
        <v>112</v>
      </c>
      <c r="B4" s="55" t="s">
        <v>615</v>
      </c>
      <c r="C4" s="55" t="s">
        <v>616</v>
      </c>
      <c r="D4" s="55" t="s">
        <v>617</v>
      </c>
      <c r="E4" s="55" t="s">
        <v>129</v>
      </c>
      <c r="F4" s="55" t="s">
        <v>167</v>
      </c>
      <c r="G4" s="55" t="s">
        <v>618</v>
      </c>
      <c r="H4" s="55" t="s">
        <v>619</v>
      </c>
      <c r="I4" s="55" t="s">
        <v>620</v>
      </c>
      <c r="J4" s="55" t="s">
        <v>621</v>
      </c>
    </row>
    <row r="5" spans="1:10">
      <c r="A5" s="55" t="s">
        <v>166</v>
      </c>
      <c r="C5" s="55" t="s">
        <v>622</v>
      </c>
      <c r="D5" s="55" t="s">
        <v>623</v>
      </c>
      <c r="F5" s="55" t="s">
        <v>621</v>
      </c>
      <c r="J5" s="55" t="s">
        <v>624</v>
      </c>
    </row>
    <row r="6" spans="1:10">
      <c r="A6" s="55" t="s">
        <v>621</v>
      </c>
      <c r="F6" s="55" t="s">
        <v>624</v>
      </c>
    </row>
    <row r="7" spans="1:10">
      <c r="A7" s="55" t="s">
        <v>624</v>
      </c>
    </row>
    <row r="10" spans="1:10">
      <c r="E10" s="56"/>
    </row>
    <row r="11" spans="1:10">
      <c r="E11" s="56"/>
    </row>
    <row r="12" spans="1:10">
      <c r="E12" s="56"/>
    </row>
    <row r="13" spans="1:10">
      <c r="E13" s="56"/>
    </row>
    <row r="14" spans="1:10">
      <c r="E14" s="56"/>
    </row>
    <row r="15" spans="1:10">
      <c r="E15" s="56"/>
    </row>
    <row r="16" spans="1:10">
      <c r="E16" s="56"/>
    </row>
    <row r="17" spans="1:5">
      <c r="E17" s="56"/>
    </row>
    <row r="18" spans="1:5">
      <c r="A18" s="55" t="s">
        <v>625</v>
      </c>
      <c r="B18" s="55" t="s">
        <v>626</v>
      </c>
      <c r="C18" s="55" t="s">
        <v>627</v>
      </c>
      <c r="E18" s="56"/>
    </row>
    <row r="19" spans="1:5">
      <c r="A19" s="55" t="s">
        <v>110</v>
      </c>
      <c r="B19" s="55" t="s">
        <v>110</v>
      </c>
      <c r="C19" s="57" t="s">
        <v>628</v>
      </c>
      <c r="D19" s="55" t="s">
        <v>111</v>
      </c>
      <c r="E19" s="56"/>
    </row>
    <row r="20" spans="1:5" ht="323">
      <c r="A20" s="55" t="s">
        <v>629</v>
      </c>
      <c r="B20" s="55" t="s">
        <v>630</v>
      </c>
      <c r="C20" s="55" t="s">
        <v>631</v>
      </c>
      <c r="D20" s="58" t="s">
        <v>632</v>
      </c>
      <c r="E20" s="59"/>
    </row>
    <row r="21" spans="1:5" ht="409.6">
      <c r="A21" s="55" t="s">
        <v>633</v>
      </c>
      <c r="B21" s="55" t="s">
        <v>634</v>
      </c>
      <c r="C21" s="55" t="s">
        <v>635</v>
      </c>
      <c r="D21" s="60" t="s">
        <v>636</v>
      </c>
      <c r="E21" s="56"/>
    </row>
    <row r="22" spans="1:5">
      <c r="A22" s="55" t="s">
        <v>637</v>
      </c>
      <c r="E22" s="56"/>
    </row>
    <row r="23" spans="1:5">
      <c r="E23" s="56"/>
    </row>
    <row r="24" spans="1:5">
      <c r="E24" s="56"/>
    </row>
    <row r="25" spans="1:5">
      <c r="E25" s="56"/>
    </row>
    <row r="26" spans="1:5">
      <c r="E26" s="56"/>
    </row>
    <row r="27" spans="1:5">
      <c r="E27" s="56"/>
    </row>
    <row r="28" spans="1:5">
      <c r="E28" s="56"/>
    </row>
    <row r="29" spans="1:5">
      <c r="E29" s="56"/>
    </row>
    <row r="30" spans="1:5">
      <c r="E30" s="56"/>
    </row>
    <row r="31" spans="1:5">
      <c r="E31" s="56"/>
    </row>
    <row r="32" spans="1:5">
      <c r="E32" s="56"/>
    </row>
    <row r="33" spans="5:5">
      <c r="E33" s="56"/>
    </row>
    <row r="34" spans="5:5">
      <c r="E34" s="56"/>
    </row>
    <row r="35" spans="5:5">
      <c r="E35" s="56"/>
    </row>
    <row r="36" spans="5:5">
      <c r="E36" s="56"/>
    </row>
    <row r="37" spans="5:5">
      <c r="E37" s="56"/>
    </row>
    <row r="38" spans="5:5">
      <c r="E38" s="56"/>
    </row>
    <row r="39" spans="5:5">
      <c r="E39" s="56"/>
    </row>
    <row r="40" spans="5:5">
      <c r="E40" s="56"/>
    </row>
    <row r="41" spans="5:5">
      <c r="E41" s="56"/>
    </row>
    <row r="42" spans="5:5">
      <c r="E42" s="56"/>
    </row>
    <row r="43" spans="5:5">
      <c r="E43" s="56"/>
    </row>
    <row r="44" spans="5:5">
      <c r="E44" s="56"/>
    </row>
    <row r="45" spans="5:5">
      <c r="E45" s="56"/>
    </row>
    <row r="46" spans="5:5">
      <c r="E46" s="56"/>
    </row>
    <row r="47" spans="5:5">
      <c r="E47" s="56"/>
    </row>
    <row r="48" spans="5:5">
      <c r="E48" s="56"/>
    </row>
    <row r="49" spans="5:5">
      <c r="E49" s="56"/>
    </row>
    <row r="50" spans="5:5">
      <c r="E50" s="56"/>
    </row>
    <row r="51" spans="5:5">
      <c r="E51" s="56"/>
    </row>
    <row r="52" spans="5:5">
      <c r="E52" s="56"/>
    </row>
    <row r="53" spans="5:5">
      <c r="E53" s="56"/>
    </row>
    <row r="54" spans="5:5">
      <c r="E54" s="56"/>
    </row>
    <row r="55" spans="5:5">
      <c r="E55" s="56"/>
    </row>
    <row r="56" spans="5:5">
      <c r="E56" s="56"/>
    </row>
    <row r="57" spans="5:5">
      <c r="E57" s="56"/>
    </row>
    <row r="58" spans="5:5">
      <c r="E58" s="56"/>
    </row>
    <row r="59" spans="5:5">
      <c r="E59" s="56"/>
    </row>
    <row r="60" spans="5:5">
      <c r="E60" s="56"/>
    </row>
    <row r="61" spans="5:5">
      <c r="E61" s="56"/>
    </row>
    <row r="62" spans="5:5">
      <c r="E62" s="56"/>
    </row>
    <row r="63" spans="5:5">
      <c r="E63" s="56"/>
    </row>
    <row r="64" spans="5:5">
      <c r="E64" s="56"/>
    </row>
    <row r="65" spans="5:5">
      <c r="E65" s="56"/>
    </row>
    <row r="66" spans="5:5">
      <c r="E66" s="56"/>
    </row>
    <row r="67" spans="5:5">
      <c r="E67" s="56"/>
    </row>
    <row r="68" spans="5:5">
      <c r="E68" s="56"/>
    </row>
  </sheetData>
  <sheetProtection algorithmName="SHA-512" hashValue="bTZVLveiRGvbB+vkT+4I/adU7Vyq6cPZnN2sTZODnRQ9u5tJSJXbo85FnOonf85qXa+BqTCNzEl/Kx5rzEod9A==" saltValue="OzXsZ16PBH5ndxdK95W//w==" spinCount="100000" sheet="1" objects="1" scenarios="1" selectLockedCells="1" selectUnlockedCells="1"/>
  <phoneticPr fontId="6"/>
  <pageMargins left="0.7" right="0.7" top="0.75" bottom="0.75" header="0.3" footer="0.3"/>
  <pageSetup paperSize="9" orientation="portrait" horizontalDpi="0"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B0B45-B74A-0A49-AC0B-0CD1295A4EBF}">
  <sheetPr codeName="Sheet15"/>
  <dimension ref="A1:G5"/>
  <sheetViews>
    <sheetView workbookViewId="0"/>
  </sheetViews>
  <sheetFormatPr baseColWidth="10" defaultColWidth="8.83203125" defaultRowHeight="14"/>
  <cols>
    <col min="1" max="7" width="26.6640625" style="54" bestFit="1" customWidth="1"/>
    <col min="8" max="16384" width="8.83203125" style="54"/>
  </cols>
  <sheetData>
    <row r="1" spans="1:7">
      <c r="A1" s="54" t="s">
        <v>638</v>
      </c>
      <c r="B1" s="54" t="s">
        <v>639</v>
      </c>
      <c r="C1" s="54" t="s">
        <v>640</v>
      </c>
      <c r="D1" s="54" t="s">
        <v>641</v>
      </c>
      <c r="E1" s="54" t="s">
        <v>642</v>
      </c>
      <c r="F1" s="54" t="s">
        <v>643</v>
      </c>
      <c r="G1" s="54" t="s">
        <v>644</v>
      </c>
    </row>
    <row r="2" spans="1:7">
      <c r="A2" s="54" t="s">
        <v>639</v>
      </c>
      <c r="B2" s="54" t="s">
        <v>110</v>
      </c>
      <c r="C2" s="54" t="s">
        <v>110</v>
      </c>
      <c r="D2" s="54" t="s">
        <v>110</v>
      </c>
      <c r="E2" s="54" t="s">
        <v>110</v>
      </c>
      <c r="F2" s="54" t="s">
        <v>110</v>
      </c>
      <c r="G2" s="54" t="s">
        <v>110</v>
      </c>
    </row>
    <row r="3" spans="1:7">
      <c r="A3" s="54" t="s">
        <v>640</v>
      </c>
      <c r="B3" s="54" t="s">
        <v>639</v>
      </c>
      <c r="C3" s="54" t="s">
        <v>645</v>
      </c>
      <c r="D3" s="54" t="s">
        <v>646</v>
      </c>
      <c r="E3" s="54" t="s">
        <v>639</v>
      </c>
      <c r="F3" s="54" t="s">
        <v>645</v>
      </c>
      <c r="G3" s="54" t="s">
        <v>646</v>
      </c>
    </row>
    <row r="4" spans="1:7">
      <c r="A4" s="54" t="s">
        <v>641</v>
      </c>
      <c r="B4" s="54" t="s">
        <v>645</v>
      </c>
      <c r="C4" s="54" t="s">
        <v>647</v>
      </c>
      <c r="D4" s="54" t="s">
        <v>647</v>
      </c>
      <c r="E4" s="54" t="s">
        <v>645</v>
      </c>
      <c r="G4" s="54" t="s">
        <v>647</v>
      </c>
    </row>
    <row r="5" spans="1:7">
      <c r="A5" s="54" t="s">
        <v>648</v>
      </c>
      <c r="B5" s="54" t="s">
        <v>648</v>
      </c>
    </row>
  </sheetData>
  <sheetProtection algorithmName="SHA-512" hashValue="18d0jx2tl+u680wgoGP1LcINnfqFR/T9TT0sAh4TCmhnIyJnbpNl5s/HT8idpT1xr8Sret+Z1CEM8ZvoeGTV6Q==" saltValue="Slx1V2TmZ+xs2yB7seYZfQ==" spinCount="100000" sheet="1" objects="1" scenarios="1" selectLockedCells="1" selectUnlockedCells="1"/>
  <phoneticPr fontId="6"/>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54333-4BB9-4C1D-99EB-0F2680E3C352}">
  <sheetPr codeName="Sheet3"/>
  <dimension ref="B2:F69"/>
  <sheetViews>
    <sheetView topLeftCell="A14" workbookViewId="0">
      <selection activeCell="C20" sqref="C20"/>
    </sheetView>
  </sheetViews>
  <sheetFormatPr baseColWidth="10" defaultColWidth="12.33203125" defaultRowHeight="18"/>
  <cols>
    <col min="1" max="1" width="7.83203125" style="115" customWidth="1"/>
    <col min="2" max="2" width="6.5" style="115" customWidth="1"/>
    <col min="3" max="3" width="101.6640625" style="115" customWidth="1"/>
    <col min="4" max="16384" width="12.33203125" style="115"/>
  </cols>
  <sheetData>
    <row r="2" spans="2:3" ht="40" customHeight="1">
      <c r="B2" s="113" t="s">
        <v>649</v>
      </c>
      <c r="C2" s="114"/>
    </row>
    <row r="4" spans="2:3" ht="20">
      <c r="B4" s="116" t="s">
        <v>650</v>
      </c>
    </row>
    <row r="6" spans="2:3" ht="19" thickBot="1">
      <c r="C6" s="115" t="s">
        <v>651</v>
      </c>
    </row>
    <row r="7" spans="2:3" ht="19" thickBot="1">
      <c r="C7" s="117"/>
    </row>
    <row r="8" spans="2:3">
      <c r="C8" s="118" t="s">
        <v>652</v>
      </c>
    </row>
    <row r="11" spans="2:3" ht="20">
      <c r="B11" s="116" t="s">
        <v>653</v>
      </c>
    </row>
    <row r="13" spans="2:3">
      <c r="C13" s="115" t="s">
        <v>654</v>
      </c>
    </row>
    <row r="14" spans="2:3">
      <c r="C14" s="118" t="s">
        <v>655</v>
      </c>
    </row>
    <row r="17" spans="2:6" ht="20">
      <c r="B17" s="116" t="s">
        <v>656</v>
      </c>
    </row>
    <row r="19" spans="2:6">
      <c r="C19" s="115" t="s">
        <v>657</v>
      </c>
    </row>
    <row r="20" spans="2:6">
      <c r="C20" s="115" t="s">
        <v>658</v>
      </c>
    </row>
    <row r="21" spans="2:6">
      <c r="C21" s="115" t="s">
        <v>659</v>
      </c>
    </row>
    <row r="23" spans="2:6">
      <c r="C23" s="115" t="s">
        <v>660</v>
      </c>
    </row>
    <row r="25" spans="2:6">
      <c r="C25" s="120" t="s">
        <v>661</v>
      </c>
    </row>
    <row r="27" spans="2:6">
      <c r="B27" s="153"/>
      <c r="C27" s="154" t="s">
        <v>803</v>
      </c>
      <c r="D27" s="155" t="s">
        <v>804</v>
      </c>
      <c r="E27" s="155" t="s">
        <v>804</v>
      </c>
      <c r="F27" s="155" t="s">
        <v>804</v>
      </c>
    </row>
    <row r="28" spans="2:6">
      <c r="B28" s="153"/>
      <c r="C28" s="155" t="s">
        <v>805</v>
      </c>
      <c r="D28" s="155" t="s">
        <v>804</v>
      </c>
      <c r="E28" s="155" t="s">
        <v>804</v>
      </c>
      <c r="F28" s="155" t="s">
        <v>804</v>
      </c>
    </row>
    <row r="29" spans="2:6">
      <c r="B29" s="153"/>
      <c r="C29" s="155" t="s">
        <v>804</v>
      </c>
      <c r="D29" s="155" t="s">
        <v>804</v>
      </c>
      <c r="E29" s="155" t="s">
        <v>804</v>
      </c>
      <c r="F29" s="155" t="s">
        <v>804</v>
      </c>
    </row>
    <row r="30" spans="2:6">
      <c r="B30" s="153"/>
      <c r="C30" s="155" t="s">
        <v>804</v>
      </c>
      <c r="D30" s="155" t="s">
        <v>804</v>
      </c>
      <c r="E30" s="155" t="s">
        <v>804</v>
      </c>
      <c r="F30" s="155" t="s">
        <v>804</v>
      </c>
    </row>
    <row r="31" spans="2:6">
      <c r="B31" s="153"/>
      <c r="C31" s="155" t="s">
        <v>804</v>
      </c>
      <c r="D31" s="155" t="s">
        <v>804</v>
      </c>
      <c r="E31" s="155" t="s">
        <v>804</v>
      </c>
      <c r="F31" s="155" t="s">
        <v>804</v>
      </c>
    </row>
    <row r="32" spans="2:6">
      <c r="B32" s="153"/>
      <c r="C32" s="155" t="s">
        <v>804</v>
      </c>
      <c r="D32" s="155" t="s">
        <v>804</v>
      </c>
      <c r="E32" s="155" t="s">
        <v>804</v>
      </c>
      <c r="F32" s="155" t="s">
        <v>804</v>
      </c>
    </row>
    <row r="33" spans="2:6">
      <c r="B33" s="153"/>
      <c r="C33" s="155" t="s">
        <v>804</v>
      </c>
      <c r="D33" s="155" t="s">
        <v>804</v>
      </c>
      <c r="E33" s="155" t="s">
        <v>804</v>
      </c>
      <c r="F33" s="155" t="s">
        <v>804</v>
      </c>
    </row>
    <row r="34" spans="2:6">
      <c r="B34" s="153"/>
      <c r="C34" s="155" t="s">
        <v>804</v>
      </c>
      <c r="D34" s="155" t="s">
        <v>804</v>
      </c>
      <c r="E34" s="155" t="s">
        <v>804</v>
      </c>
      <c r="F34" s="155" t="s">
        <v>804</v>
      </c>
    </row>
    <row r="35" spans="2:6">
      <c r="B35" s="153"/>
      <c r="C35" s="155" t="s">
        <v>804</v>
      </c>
      <c r="D35" s="155" t="s">
        <v>804</v>
      </c>
      <c r="E35" s="155" t="s">
        <v>804</v>
      </c>
      <c r="F35" s="155" t="s">
        <v>804</v>
      </c>
    </row>
    <row r="36" spans="2:6">
      <c r="B36" s="153"/>
      <c r="C36" s="155" t="s">
        <v>804</v>
      </c>
      <c r="D36" s="155" t="s">
        <v>804</v>
      </c>
      <c r="E36" s="155" t="s">
        <v>804</v>
      </c>
      <c r="F36" s="155" t="s">
        <v>804</v>
      </c>
    </row>
    <row r="37" spans="2:6">
      <c r="B37" s="153"/>
      <c r="C37" s="155" t="s">
        <v>804</v>
      </c>
      <c r="D37" s="155" t="s">
        <v>804</v>
      </c>
      <c r="E37" s="155" t="s">
        <v>804</v>
      </c>
      <c r="F37" s="155" t="s">
        <v>804</v>
      </c>
    </row>
    <row r="38" spans="2:6">
      <c r="B38" s="153"/>
      <c r="C38" s="155" t="s">
        <v>804</v>
      </c>
      <c r="D38" s="155" t="s">
        <v>804</v>
      </c>
      <c r="E38" s="155" t="s">
        <v>804</v>
      </c>
      <c r="F38" s="155" t="s">
        <v>804</v>
      </c>
    </row>
    <row r="39" spans="2:6">
      <c r="B39" s="153"/>
      <c r="C39" s="155" t="s">
        <v>804</v>
      </c>
      <c r="D39" s="155" t="s">
        <v>804</v>
      </c>
      <c r="E39" s="155" t="s">
        <v>804</v>
      </c>
      <c r="F39" s="155" t="s">
        <v>804</v>
      </c>
    </row>
    <row r="40" spans="2:6">
      <c r="B40" s="153"/>
      <c r="C40" s="155" t="s">
        <v>806</v>
      </c>
      <c r="D40" s="155" t="s">
        <v>804</v>
      </c>
      <c r="E40" s="155" t="s">
        <v>804</v>
      </c>
      <c r="F40" s="155" t="s">
        <v>804</v>
      </c>
    </row>
    <row r="41" spans="2:6">
      <c r="B41" s="153"/>
      <c r="C41" s="155" t="s">
        <v>804</v>
      </c>
      <c r="D41" s="155" t="s">
        <v>804</v>
      </c>
      <c r="E41" s="155" t="s">
        <v>804</v>
      </c>
      <c r="F41" s="155" t="s">
        <v>804</v>
      </c>
    </row>
    <row r="42" spans="2:6">
      <c r="B42" s="153"/>
      <c r="C42" s="155" t="s">
        <v>804</v>
      </c>
      <c r="D42" s="155" t="s">
        <v>804</v>
      </c>
      <c r="E42" s="155" t="s">
        <v>804</v>
      </c>
      <c r="F42" s="155" t="s">
        <v>804</v>
      </c>
    </row>
    <row r="43" spans="2:6">
      <c r="B43" s="153"/>
      <c r="C43" s="155" t="s">
        <v>804</v>
      </c>
      <c r="D43" s="155" t="s">
        <v>804</v>
      </c>
      <c r="E43" s="155" t="s">
        <v>804</v>
      </c>
      <c r="F43" s="155" t="s">
        <v>804</v>
      </c>
    </row>
    <row r="44" spans="2:6">
      <c r="B44" s="153"/>
      <c r="C44" s="155" t="s">
        <v>804</v>
      </c>
      <c r="D44" s="155" t="s">
        <v>804</v>
      </c>
      <c r="E44" s="155" t="s">
        <v>804</v>
      </c>
      <c r="F44" s="155" t="s">
        <v>804</v>
      </c>
    </row>
    <row r="45" spans="2:6">
      <c r="B45" s="153"/>
      <c r="C45" s="155" t="s">
        <v>804</v>
      </c>
      <c r="D45" s="155" t="s">
        <v>804</v>
      </c>
      <c r="E45" s="155" t="s">
        <v>804</v>
      </c>
      <c r="F45" s="155" t="s">
        <v>804</v>
      </c>
    </row>
    <row r="46" spans="2:6">
      <c r="B46" s="153"/>
      <c r="C46" s="155" t="s">
        <v>804</v>
      </c>
      <c r="D46" s="155" t="s">
        <v>804</v>
      </c>
      <c r="E46" s="155" t="s">
        <v>804</v>
      </c>
      <c r="F46" s="155" t="s">
        <v>804</v>
      </c>
    </row>
    <row r="47" spans="2:6">
      <c r="B47" s="153"/>
      <c r="C47" s="155" t="s">
        <v>804</v>
      </c>
      <c r="D47" s="155" t="s">
        <v>804</v>
      </c>
      <c r="E47" s="155" t="s">
        <v>804</v>
      </c>
      <c r="F47" s="155" t="s">
        <v>804</v>
      </c>
    </row>
    <row r="48" spans="2:6">
      <c r="B48" s="153"/>
      <c r="C48" s="155" t="s">
        <v>804</v>
      </c>
      <c r="D48" s="155" t="s">
        <v>804</v>
      </c>
      <c r="E48" s="155" t="s">
        <v>804</v>
      </c>
      <c r="F48" s="155" t="s">
        <v>804</v>
      </c>
    </row>
    <row r="49" spans="2:6">
      <c r="B49" s="153"/>
      <c r="C49" s="155" t="s">
        <v>804</v>
      </c>
      <c r="D49" s="155" t="s">
        <v>804</v>
      </c>
      <c r="E49" s="155" t="s">
        <v>804</v>
      </c>
      <c r="F49" s="155" t="s">
        <v>804</v>
      </c>
    </row>
    <row r="50" spans="2:6">
      <c r="B50" s="153"/>
      <c r="C50" s="155" t="s">
        <v>804</v>
      </c>
      <c r="D50" s="155" t="s">
        <v>804</v>
      </c>
      <c r="E50" s="155" t="s">
        <v>804</v>
      </c>
      <c r="F50" s="155" t="s">
        <v>804</v>
      </c>
    </row>
    <row r="51" spans="2:6">
      <c r="B51" s="153"/>
      <c r="C51" s="155" t="s">
        <v>804</v>
      </c>
      <c r="D51" s="155" t="s">
        <v>804</v>
      </c>
      <c r="E51" s="155" t="s">
        <v>804</v>
      </c>
      <c r="F51" s="155" t="s">
        <v>804</v>
      </c>
    </row>
    <row r="52" spans="2:6">
      <c r="B52" s="153"/>
      <c r="C52" s="155" t="s">
        <v>804</v>
      </c>
      <c r="D52" s="155" t="s">
        <v>804</v>
      </c>
      <c r="E52" s="155" t="s">
        <v>804</v>
      </c>
      <c r="F52" s="155" t="s">
        <v>804</v>
      </c>
    </row>
    <row r="53" spans="2:6">
      <c r="B53" s="153"/>
      <c r="C53" s="155" t="s">
        <v>804</v>
      </c>
      <c r="D53" s="155" t="s">
        <v>804</v>
      </c>
      <c r="E53" s="155" t="s">
        <v>804</v>
      </c>
      <c r="F53" s="155" t="s">
        <v>804</v>
      </c>
    </row>
    <row r="54" spans="2:6">
      <c r="B54" s="153"/>
      <c r="C54" s="155" t="s">
        <v>804</v>
      </c>
      <c r="D54" s="155" t="s">
        <v>804</v>
      </c>
      <c r="E54" s="155" t="s">
        <v>804</v>
      </c>
      <c r="F54" s="155" t="s">
        <v>804</v>
      </c>
    </row>
    <row r="55" spans="2:6">
      <c r="B55" s="153"/>
      <c r="C55" s="155" t="s">
        <v>804</v>
      </c>
      <c r="D55" s="155" t="s">
        <v>804</v>
      </c>
      <c r="E55" s="155" t="s">
        <v>804</v>
      </c>
      <c r="F55" s="155" t="s">
        <v>804</v>
      </c>
    </row>
    <row r="56" spans="2:6">
      <c r="B56" s="153"/>
      <c r="C56" s="155" t="s">
        <v>804</v>
      </c>
      <c r="D56" s="155" t="s">
        <v>804</v>
      </c>
      <c r="E56" s="155" t="s">
        <v>804</v>
      </c>
      <c r="F56" s="155" t="s">
        <v>804</v>
      </c>
    </row>
    <row r="57" spans="2:6">
      <c r="B57" s="153"/>
      <c r="C57" s="155" t="s">
        <v>807</v>
      </c>
      <c r="D57" s="155"/>
      <c r="E57" s="155" t="s">
        <v>804</v>
      </c>
      <c r="F57" s="155" t="s">
        <v>804</v>
      </c>
    </row>
    <row r="58" spans="2:6">
      <c r="B58" s="153"/>
      <c r="C58" s="155" t="s">
        <v>808</v>
      </c>
      <c r="D58" s="155"/>
      <c r="E58" s="155"/>
      <c r="F58" s="155" t="s">
        <v>804</v>
      </c>
    </row>
    <row r="59" spans="2:6">
      <c r="B59" s="153"/>
      <c r="C59" s="155" t="s">
        <v>804</v>
      </c>
      <c r="D59" s="155" t="s">
        <v>804</v>
      </c>
      <c r="E59" s="155" t="s">
        <v>804</v>
      </c>
      <c r="F59" s="155" t="s">
        <v>804</v>
      </c>
    </row>
    <row r="60" spans="2:6">
      <c r="B60" s="153"/>
      <c r="C60" s="155" t="s">
        <v>809</v>
      </c>
      <c r="D60" s="155" t="s">
        <v>804</v>
      </c>
      <c r="E60" s="155" t="s">
        <v>804</v>
      </c>
      <c r="F60" s="155" t="s">
        <v>804</v>
      </c>
    </row>
    <row r="61" spans="2:6">
      <c r="B61" s="153"/>
      <c r="C61" s="156" t="s">
        <v>810</v>
      </c>
      <c r="D61" s="155" t="s">
        <v>804</v>
      </c>
      <c r="E61" s="155" t="s">
        <v>804</v>
      </c>
      <c r="F61" s="155" t="s">
        <v>804</v>
      </c>
    </row>
    <row r="62" spans="2:6">
      <c r="B62" s="153"/>
      <c r="C62" s="155" t="s">
        <v>804</v>
      </c>
      <c r="D62" s="155" t="s">
        <v>804</v>
      </c>
      <c r="E62" s="155" t="s">
        <v>804</v>
      </c>
      <c r="F62" s="155" t="s">
        <v>804</v>
      </c>
    </row>
    <row r="63" spans="2:6">
      <c r="B63" s="153"/>
      <c r="C63" s="155" t="s">
        <v>811</v>
      </c>
      <c r="D63" s="155" t="s">
        <v>804</v>
      </c>
      <c r="E63" s="155" t="s">
        <v>804</v>
      </c>
      <c r="F63" s="155" t="s">
        <v>804</v>
      </c>
    </row>
    <row r="64" spans="2:6">
      <c r="B64" s="153"/>
      <c r="C64" s="156" t="s">
        <v>812</v>
      </c>
      <c r="D64" s="155" t="s">
        <v>804</v>
      </c>
      <c r="E64" s="155" t="s">
        <v>804</v>
      </c>
      <c r="F64" s="155" t="s">
        <v>804</v>
      </c>
    </row>
    <row r="65" spans="2:6">
      <c r="B65" s="153"/>
      <c r="C65" s="155" t="s">
        <v>804</v>
      </c>
      <c r="D65" s="155" t="s">
        <v>804</v>
      </c>
      <c r="E65" s="155" t="s">
        <v>804</v>
      </c>
      <c r="F65" s="155" t="s">
        <v>804</v>
      </c>
    </row>
    <row r="66" spans="2:6">
      <c r="B66" s="153"/>
      <c r="C66" s="155" t="s">
        <v>813</v>
      </c>
      <c r="D66" s="155" t="s">
        <v>804</v>
      </c>
      <c r="E66" s="155" t="s">
        <v>804</v>
      </c>
      <c r="F66" s="155" t="s">
        <v>804</v>
      </c>
    </row>
    <row r="67" spans="2:6">
      <c r="B67" s="153"/>
      <c r="C67" s="155" t="s">
        <v>814</v>
      </c>
      <c r="D67" s="155"/>
      <c r="E67" s="155" t="s">
        <v>804</v>
      </c>
      <c r="F67" s="155" t="s">
        <v>804</v>
      </c>
    </row>
    <row r="68" spans="2:6">
      <c r="B68" s="153"/>
      <c r="C68" s="155" t="s">
        <v>815</v>
      </c>
      <c r="D68" s="155" t="s">
        <v>804</v>
      </c>
      <c r="E68" s="155" t="s">
        <v>804</v>
      </c>
      <c r="F68" s="155" t="s">
        <v>804</v>
      </c>
    </row>
    <row r="69" spans="2:6">
      <c r="B69" s="153"/>
      <c r="C69" s="155" t="s">
        <v>804</v>
      </c>
      <c r="D69" s="155" t="s">
        <v>804</v>
      </c>
      <c r="E69" s="155" t="s">
        <v>804</v>
      </c>
      <c r="F69" s="155" t="s">
        <v>804</v>
      </c>
    </row>
  </sheetData>
  <sheetProtection algorithmName="SHA-512" hashValue="m0uS5Ddk4lr/pbbgEYMijcbwNP7EIsouV3LkayXEgthCym3rwxhN/4L+BNLaww1cb1jpnoW18gFfLs53FjYTUg==" saltValue="M3Kh7SEouJW3I1WObm5AZQ==" spinCount="100000" sheet="1" objects="1" scenarios="1"/>
  <phoneticPr fontId="6"/>
  <hyperlinks>
    <hyperlink ref="C61" r:id="rId1" xr:uid="{75C90F95-A3D2-1A43-8CC6-80472A5E5D84}"/>
    <hyperlink ref="C64" r:id="rId2" xr:uid="{1535B906-9D2E-224A-92A2-D6C5E12BAFBA}"/>
  </hyperlinks>
  <pageMargins left="0.7" right="0.7" top="0.75" bottom="0.75" header="0.3" footer="0.3"/>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91019-DD57-443B-AC2F-191211D1BABA}">
  <sheetPr codeName="Sheet4"/>
  <dimension ref="A1:B1"/>
  <sheetViews>
    <sheetView zoomScaleNormal="100" workbookViewId="0">
      <selection activeCell="B1" sqref="B1"/>
    </sheetView>
  </sheetViews>
  <sheetFormatPr baseColWidth="10" defaultColWidth="8.83203125" defaultRowHeight="14"/>
  <cols>
    <col min="1" max="1" width="13.83203125" bestFit="1" customWidth="1"/>
  </cols>
  <sheetData>
    <row r="1" spans="1:2" ht="15" thickBot="1">
      <c r="A1" t="s">
        <v>662</v>
      </c>
      <c r="B1" s="90" t="s">
        <v>663</v>
      </c>
    </row>
  </sheetData>
  <phoneticPr fontId="6"/>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13</vt:i4>
      </vt:variant>
      <vt:variant>
        <vt:lpstr>名前付き一覧</vt:lpstr>
      </vt:variant>
      <vt:variant>
        <vt:i4>87</vt:i4>
      </vt:variant>
    </vt:vector>
  </HeadingPairs>
  <TitlesOfParts>
    <vt:vector size="100" baseType="lpstr">
      <vt:lpstr>手順書</vt:lpstr>
      <vt:lpstr>取込CSV 入力例</vt:lpstr>
      <vt:lpstr>取込CSV</vt:lpstr>
      <vt:lpstr>★標準項目選択肢</vt:lpstr>
      <vt:lpstr>★オブジェクト別項目一覧</vt:lpstr>
      <vt:lpstr>★選択肢</vt:lpstr>
      <vt:lpstr>★更新ポリシー</vt:lpstr>
      <vt:lpstr>認証キー発行手順</vt:lpstr>
      <vt:lpstr>(Sansan社記入用)</vt:lpstr>
      <vt:lpstr>★ヘッダー確認用</vt:lpstr>
      <vt:lpstr>バージョン</vt:lpstr>
      <vt:lpstr>★更新履歴</vt:lpstr>
      <vt:lpstr>★入力形式パターン</vt:lpstr>
      <vt:lpstr>CIオブジェクト拠点</vt:lpstr>
      <vt:lpstr>CIオブジェクト人物</vt:lpstr>
      <vt:lpstr>CIオブジェクト組織</vt:lpstr>
      <vt:lpstr>SansanCI_拠点</vt:lpstr>
      <vt:lpstr>SansanCI_拠点VLK</vt:lpstr>
      <vt:lpstr>SansanCI_人物</vt:lpstr>
      <vt:lpstr>SansanCI_人物VLK</vt:lpstr>
      <vt:lpstr>SansanCI_組織</vt:lpstr>
      <vt:lpstr>SansanCI_組織VLK</vt:lpstr>
      <vt:lpstr>会社City</vt:lpstr>
      <vt:lpstr>会社City選択肢</vt:lpstr>
      <vt:lpstr>会社Fax</vt:lpstr>
      <vt:lpstr>会社Fax選択肢</vt:lpstr>
      <vt:lpstr>会社Name</vt:lpstr>
      <vt:lpstr>会社Name選択肢</vt:lpstr>
      <vt:lpstr>会社Phone</vt:lpstr>
      <vt:lpstr>会社Phone選択肢</vt:lpstr>
      <vt:lpstr>会社PostalCode</vt:lpstr>
      <vt:lpstr>会社PostalCode選択肢</vt:lpstr>
      <vt:lpstr>会社State</vt:lpstr>
      <vt:lpstr>会社State選択肢</vt:lpstr>
      <vt:lpstr>会社Street</vt:lpstr>
      <vt:lpstr>会社Street選択肢</vt:lpstr>
      <vt:lpstr>会社Website</vt:lpstr>
      <vt:lpstr>会社Website選択肢</vt:lpstr>
      <vt:lpstr>拠点City</vt:lpstr>
      <vt:lpstr>拠点City選択肢</vt:lpstr>
      <vt:lpstr>拠点Fax</vt:lpstr>
      <vt:lpstr>拠点Fax選択肢</vt:lpstr>
      <vt:lpstr>拠点Name</vt:lpstr>
      <vt:lpstr>拠点Name選択肢</vt:lpstr>
      <vt:lpstr>拠点Phone</vt:lpstr>
      <vt:lpstr>拠点Phone選択肢</vt:lpstr>
      <vt:lpstr>拠点PostalCode</vt:lpstr>
      <vt:lpstr>拠点PostalCode選択肢</vt:lpstr>
      <vt:lpstr>拠点State</vt:lpstr>
      <vt:lpstr>拠点State選択肢</vt:lpstr>
      <vt:lpstr>拠点Street</vt:lpstr>
      <vt:lpstr>拠点Street選択肢</vt:lpstr>
      <vt:lpstr>拠点Website</vt:lpstr>
      <vt:lpstr>拠点Website選択肢</vt:lpstr>
      <vt:lpstr>固定値</vt:lpstr>
      <vt:lpstr>更新のみ</vt:lpstr>
      <vt:lpstr>国税庁</vt:lpstr>
      <vt:lpstr>国税庁VLK</vt:lpstr>
      <vt:lpstr>住所分割読み込み</vt:lpstr>
      <vt:lpstr>新規登録と更新</vt:lpstr>
      <vt:lpstr>新規登録のみ</vt:lpstr>
      <vt:lpstr>人物</vt:lpstr>
      <vt:lpstr>人物Address</vt:lpstr>
      <vt:lpstr>人物Address選択肢</vt:lpstr>
      <vt:lpstr>人物City</vt:lpstr>
      <vt:lpstr>人物City選択肢</vt:lpstr>
      <vt:lpstr>人物Department</vt:lpstr>
      <vt:lpstr>人物Department選択肢</vt:lpstr>
      <vt:lpstr>人物Email</vt:lpstr>
      <vt:lpstr>人物Email選択肢</vt:lpstr>
      <vt:lpstr>人物Fax</vt:lpstr>
      <vt:lpstr>人物Fax選択肢</vt:lpstr>
      <vt:lpstr>人物FirstName</vt:lpstr>
      <vt:lpstr>人物FirstName選択肢</vt:lpstr>
      <vt:lpstr>人物FullName</vt:lpstr>
      <vt:lpstr>人物FullName選択肢</vt:lpstr>
      <vt:lpstr>人物LastName</vt:lpstr>
      <vt:lpstr>人物LastName選択肢</vt:lpstr>
      <vt:lpstr>人物MobilePhone</vt:lpstr>
      <vt:lpstr>人物MobilePhone選択肢</vt:lpstr>
      <vt:lpstr>人物Name</vt:lpstr>
      <vt:lpstr>人物Name選択肢</vt:lpstr>
      <vt:lpstr>人物Phone</vt:lpstr>
      <vt:lpstr>人物Phone選択肢</vt:lpstr>
      <vt:lpstr>人物PostalCode</vt:lpstr>
      <vt:lpstr>人物PostalCode選択肢</vt:lpstr>
      <vt:lpstr>人物State</vt:lpstr>
      <vt:lpstr>人物State選択肢</vt:lpstr>
      <vt:lpstr>人物Street</vt:lpstr>
      <vt:lpstr>人物Street選択肢</vt:lpstr>
      <vt:lpstr>人物Title</vt:lpstr>
      <vt:lpstr>人物Title選択肢</vt:lpstr>
      <vt:lpstr>人物Website</vt:lpstr>
      <vt:lpstr>人物Website選択肢</vt:lpstr>
      <vt:lpstr>帝国データバンク</vt:lpstr>
      <vt:lpstr>帝国データバンクVLK</vt:lpstr>
      <vt:lpstr>読み込み優先順位</vt:lpstr>
      <vt:lpstr>必須更新のみ</vt:lpstr>
      <vt:lpstr>必須新規登録と更新</vt:lpstr>
      <vt:lpstr>必須新規登録のみ</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Marina Yasue</cp:lastModifiedBy>
  <cp:revision/>
  <dcterms:created xsi:type="dcterms:W3CDTF">2007-09-02T06:33:04Z</dcterms:created>
  <dcterms:modified xsi:type="dcterms:W3CDTF">2025-04-14T02:36:02Z</dcterms:modified>
  <cp:category/>
  <cp:contentStatus/>
</cp:coreProperties>
</file>